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0" windowWidth="15600" windowHeight="11640"/>
  </bookViews>
  <sheets>
    <sheet name="ipoaft_04_11" sheetId="1" r:id="rId1"/>
  </sheets>
  <calcPr calcId="145621"/>
</workbook>
</file>

<file path=xl/calcChain.xml><?xml version="1.0" encoding="utf-8"?>
<calcChain xmlns="http://schemas.openxmlformats.org/spreadsheetml/2006/main">
  <c r="C77" i="1" l="1"/>
  <c r="D77" i="1"/>
  <c r="E5" i="1"/>
  <c r="E10" i="1"/>
  <c r="E9" i="1"/>
  <c r="E8" i="1"/>
  <c r="E7" i="1"/>
  <c r="E6" i="1"/>
  <c r="E19" i="1"/>
  <c r="E18" i="1"/>
  <c r="E17" i="1"/>
  <c r="E16" i="1"/>
  <c r="E15" i="1"/>
  <c r="E14" i="1"/>
  <c r="E13" i="1"/>
  <c r="E12" i="1"/>
  <c r="E11" i="1"/>
  <c r="E77" i="1"/>
  <c r="E22" i="1"/>
  <c r="E21" i="1"/>
  <c r="E20" i="1"/>
  <c r="E26" i="1"/>
  <c r="E25" i="1"/>
  <c r="E24" i="1"/>
  <c r="E23" i="1"/>
  <c r="E34" i="1"/>
  <c r="E33" i="1"/>
  <c r="E32" i="1"/>
  <c r="E31" i="1"/>
  <c r="E30" i="1"/>
  <c r="E29" i="1"/>
  <c r="E28" i="1"/>
  <c r="E27" i="1"/>
  <c r="E45" i="1"/>
  <c r="E44" i="1"/>
  <c r="E43" i="1"/>
  <c r="E42" i="1"/>
  <c r="E41" i="1"/>
  <c r="E40" i="1"/>
  <c r="E39" i="1"/>
  <c r="E38" i="1"/>
  <c r="E37" i="1"/>
  <c r="E36" i="1"/>
  <c r="E35" i="1"/>
  <c r="E53" i="1"/>
  <c r="E52" i="1"/>
  <c r="E51" i="1"/>
  <c r="E50" i="1"/>
  <c r="E49" i="1"/>
  <c r="E48" i="1"/>
  <c r="E47" i="1"/>
  <c r="E46" i="1"/>
  <c r="E60" i="1"/>
  <c r="E59" i="1"/>
  <c r="E58" i="1"/>
  <c r="E57" i="1"/>
  <c r="E56" i="1"/>
  <c r="E55" i="1"/>
  <c r="E54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</calcChain>
</file>

<file path=xl/sharedStrings.xml><?xml version="1.0" encoding="utf-8"?>
<sst xmlns="http://schemas.openxmlformats.org/spreadsheetml/2006/main" count="228" uniqueCount="218">
  <si>
    <t>Date of IPO</t>
  </si>
  <si>
    <t>IPO Aftermarket</t>
  </si>
  <si>
    <t>Description</t>
  </si>
  <si>
    <t>Average</t>
  </si>
  <si>
    <t>Company</t>
  </si>
  <si>
    <t>Offering price</t>
  </si>
  <si>
    <t>Percent change</t>
  </si>
  <si>
    <t>Source: Thomson Reuters.</t>
  </si>
  <si>
    <t>Operates as a biotechnology company.</t>
  </si>
  <si>
    <t>Operates as a clinical-stage biotechnology company.</t>
  </si>
  <si>
    <t>Operates as a biopharmaceutical company.</t>
  </si>
  <si>
    <t>Operates as a pharmaceutical company.</t>
  </si>
  <si>
    <t>Operates as a medical device company.</t>
  </si>
  <si>
    <t>Avinger Inc</t>
  </si>
  <si>
    <t>Spark Therapeutics Inc</t>
  </si>
  <si>
    <t>Develops gene-based medicines for a range of debilitating diseases.</t>
  </si>
  <si>
    <t>TRACON Pharmaceuticals Inc</t>
  </si>
  <si>
    <t>Entellus Medical Inc</t>
  </si>
  <si>
    <t>Manufactures tools for treating patients with chronic sinusitis.</t>
  </si>
  <si>
    <t>Flex Pharma Inc</t>
  </si>
  <si>
    <t>Ascendis Pharma A/S</t>
  </si>
  <si>
    <t>Zosano Pharma Corp</t>
  </si>
  <si>
    <t>Box Inc</t>
  </si>
  <si>
    <t>Develops image-guided therapeutic devices.</t>
  </si>
  <si>
    <t>Focuses on treatments for muscle cramps and spasms.</t>
  </si>
  <si>
    <t>Provides cloud storage services.</t>
  </si>
  <si>
    <t>Check Cap Ltd</t>
  </si>
  <si>
    <t>Inotek Pharmaceuticals Corp</t>
  </si>
  <si>
    <t>InVitae Corp</t>
  </si>
  <si>
    <t>Nexvet Biopharma PLC</t>
  </si>
  <si>
    <t>Develops imaging capsule for colorectal cancer screening.</t>
  </si>
  <si>
    <t>Develops ophthalmic pharmaceuticals.</t>
  </si>
  <si>
    <t>Operates as a genetic information company.</t>
  </si>
  <si>
    <t>Provides veterinary biologic drugs.</t>
  </si>
  <si>
    <t>Solaredge Technologies Inc</t>
  </si>
  <si>
    <t>Develops end-to-end distributed solar power harvesting &amp; PV solutions.</t>
  </si>
  <si>
    <t>Steadymed Ltd</t>
  </si>
  <si>
    <t>Maxpoint Interactive Inc</t>
  </si>
  <si>
    <t>Develops drug delivery therapeutics systems.</t>
  </si>
  <si>
    <t>Develops online advertising targeting technology.</t>
  </si>
  <si>
    <t>Blueprint Medicines Corp</t>
  </si>
  <si>
    <t>Apigee Corp</t>
  </si>
  <si>
    <t>Etsy Inc</t>
  </si>
  <si>
    <t>Operates an online marketplace to buy and sell goods.</t>
  </si>
  <si>
    <t>KemPharm Inc</t>
  </si>
  <si>
    <t>Aduro BioTech Inc</t>
  </si>
  <si>
    <t>Cidara Therapeutics Inc</t>
  </si>
  <si>
    <t>Carbylan Therapeutics Inc</t>
  </si>
  <si>
    <t>Develops and markets medical devices and device/drug combination products.</t>
  </si>
  <si>
    <t>Beijing Wowotuan Information Technology Co Ltd</t>
  </si>
  <si>
    <t>Operates as an oncology company.</t>
  </si>
  <si>
    <t>Provides API technology and services.</t>
  </si>
  <si>
    <t>Operates as a clinical-stage pharmaceutical company.</t>
  </si>
  <si>
    <t>Provides clinical research services.</t>
  </si>
  <si>
    <t>Operates as a China-based group buying website.</t>
  </si>
  <si>
    <t>Shopify Inc</t>
  </si>
  <si>
    <t>Arcadia Biosciences Inc</t>
  </si>
  <si>
    <t>Operates as an agricultural biotechnological company.</t>
  </si>
  <si>
    <t>aTyr Pharma Inc</t>
  </si>
  <si>
    <t>Engages in the discovery and development of Physiocrine-based therapeutics.</t>
  </si>
  <si>
    <t>Collegium Pharmaceutical Inc</t>
  </si>
  <si>
    <t>Develops pharmaceutical products for the treatment of chronic pain.</t>
  </si>
  <si>
    <t>Adaptimmune Therapeutics PLC</t>
  </si>
  <si>
    <t>CoLucid Pharmaceuticals Inc</t>
  </si>
  <si>
    <t>Develops Lasmiditan for the acute treatment of migraine headaches.</t>
  </si>
  <si>
    <t>HTG Molecular Diagnostics Inc</t>
  </si>
  <si>
    <t>OpGen Inc</t>
  </si>
  <si>
    <t>Develops web-based e-commerce platform.</t>
  </si>
  <si>
    <t>Provides products for miRNA, and mRNA measurement.</t>
  </si>
  <si>
    <t>Provides optical mapping solutions for life sciences.</t>
  </si>
  <si>
    <t>AppFolio Inc</t>
  </si>
  <si>
    <t>Provides Web-based property management software.</t>
  </si>
  <si>
    <t>Seres Therapeutics Inc</t>
  </si>
  <si>
    <t>Xactly Corp</t>
  </si>
  <si>
    <t>Provides on-demand sales compensation management solutions.</t>
  </si>
  <si>
    <t>Catabasis Pharmaceuticals Inc</t>
  </si>
  <si>
    <t>Glaukos Corp</t>
  </si>
  <si>
    <t>Develops micro-bypass therapies for the treatment of openangle glaucoma.</t>
  </si>
  <si>
    <t>Ritter Pharmaceuticals Inc</t>
  </si>
  <si>
    <t>Fitbit Inc</t>
  </si>
  <si>
    <t>Nivalis Therapeutics Inc</t>
  </si>
  <si>
    <t>Invuity Inc</t>
  </si>
  <si>
    <t>EndoChoice Inc</t>
  </si>
  <si>
    <t>Provides glycemic index endoscopy products and services.</t>
  </si>
  <si>
    <t>Evolent Health LLC</t>
  </si>
  <si>
    <t>Operates as a clinical-stage biotherapeutic company.</t>
  </si>
  <si>
    <t>Provides fitness solutions.</t>
  </si>
  <si>
    <t>Operates as a clinical-stage biopharmaceutical company.</t>
  </si>
  <si>
    <t>Develops visualization products for minimally invasive surgical application.</t>
  </si>
  <si>
    <t>Provides healthcare services.</t>
  </si>
  <si>
    <t>Neos Therapeutics Inc</t>
  </si>
  <si>
    <t>Operates as drug delivery and full service contract manufacturing company.</t>
  </si>
  <si>
    <t>Ooma Inc</t>
  </si>
  <si>
    <t>Provides telephone calling and cloud-based telephony services.</t>
  </si>
  <si>
    <t>Rapid7 LLC</t>
  </si>
  <si>
    <t>Develops unified vulnerability management solutions.</t>
  </si>
  <si>
    <t>Chiasma Inc</t>
  </si>
  <si>
    <t>ProNAi Therapeutics Inc</t>
  </si>
  <si>
    <t>Operates as a DNA Interference (DNAi) focused biopharmaceutical company.</t>
  </si>
  <si>
    <t>Natera Inc</t>
  </si>
  <si>
    <t>ConforMIS Inc</t>
  </si>
  <si>
    <t>Teladoc Inc</t>
  </si>
  <si>
    <t>Operates as a genetic testing company.</t>
  </si>
  <si>
    <t>Provides telehealth medical consults.</t>
  </si>
  <si>
    <t>Global Blood Therapeutics Inc</t>
  </si>
  <si>
    <t>Aimmune Therapeutics Inc</t>
  </si>
  <si>
    <t>Provides solutions to food allergy sufferers.</t>
  </si>
  <si>
    <t>SunRun Inc</t>
  </si>
  <si>
    <t>Operates as a home solar power installation, financing and leasing company.</t>
  </si>
  <si>
    <t>Zynerba Pharmaceuticals Inc</t>
  </si>
  <si>
    <t>Builds a pipeline of oral medicines.</t>
  </si>
  <si>
    <t>Nabriva Therapeutics AG</t>
  </si>
  <si>
    <t>NBRV</t>
  </si>
  <si>
    <t>Penumbra Inc</t>
  </si>
  <si>
    <t>PEN</t>
  </si>
  <si>
    <t>Regenxbio Inc</t>
  </si>
  <si>
    <t>RGNX</t>
  </si>
  <si>
    <t>Ticker</t>
  </si>
  <si>
    <t>Develops small molecule antibiotics</t>
  </si>
  <si>
    <t>GBT</t>
  </si>
  <si>
    <t>AIMT</t>
  </si>
  <si>
    <t>RUN</t>
  </si>
  <si>
    <t>ZYNE</t>
  </si>
  <si>
    <t>NEOS</t>
  </si>
  <si>
    <t>OOMA</t>
  </si>
  <si>
    <t>RPD</t>
  </si>
  <si>
    <t>CHMA</t>
  </si>
  <si>
    <t>DNAI</t>
  </si>
  <si>
    <t>NTRA</t>
  </si>
  <si>
    <t>CFMS</t>
  </si>
  <si>
    <t>TDOC</t>
  </si>
  <si>
    <t>APPF</t>
  </si>
  <si>
    <t>MCRB</t>
  </si>
  <si>
    <t>XTLY</t>
  </si>
  <si>
    <t>CATB</t>
  </si>
  <si>
    <t>GKOS</t>
  </si>
  <si>
    <t>RTTR</t>
  </si>
  <si>
    <t>FIT</t>
  </si>
  <si>
    <t>NVLS</t>
  </si>
  <si>
    <t>IVTY</t>
  </si>
  <si>
    <t>GI</t>
  </si>
  <si>
    <t>EVH</t>
  </si>
  <si>
    <t>WOWO</t>
  </si>
  <si>
    <t>SHOP</t>
  </si>
  <si>
    <t>RKDA</t>
  </si>
  <si>
    <t>LIFE</t>
  </si>
  <si>
    <t>COLL</t>
  </si>
  <si>
    <t>ADAP</t>
  </si>
  <si>
    <t>CLCD</t>
  </si>
  <si>
    <t>HTGM</t>
  </si>
  <si>
    <t>OPGN</t>
  </si>
  <si>
    <t>BPMC</t>
  </si>
  <si>
    <t>APIC</t>
  </si>
  <si>
    <t>ETSY</t>
  </si>
  <si>
    <t>KMPH</t>
  </si>
  <si>
    <t>ADRO</t>
  </si>
  <si>
    <t>CDTX</t>
  </si>
  <si>
    <t>CBYL</t>
  </si>
  <si>
    <t>SEDG</t>
  </si>
  <si>
    <t>STDY</t>
  </si>
  <si>
    <t>MXPT</t>
  </si>
  <si>
    <t>CHEKU</t>
  </si>
  <si>
    <t>ITEK</t>
  </si>
  <si>
    <t>NVTA</t>
  </si>
  <si>
    <t>NVET</t>
  </si>
  <si>
    <t>AVGR</t>
  </si>
  <si>
    <t>ONCE</t>
  </si>
  <si>
    <t>TCON</t>
  </si>
  <si>
    <t>ENTL</t>
  </si>
  <si>
    <t>FLKS</t>
  </si>
  <si>
    <t>ASND</t>
  </si>
  <si>
    <t>ZSAN</t>
  </si>
  <si>
    <t>BOX</t>
  </si>
  <si>
    <t>Adesto Technologies Corp</t>
  </si>
  <si>
    <t>IOTS</t>
  </si>
  <si>
    <t>Dimension Therapeutics Inc</t>
  </si>
  <si>
    <t>DMTX</t>
  </si>
  <si>
    <t>Cerecor Inc</t>
  </si>
  <si>
    <t>CERC</t>
  </si>
  <si>
    <t>CytomX Therapeutics Inc</t>
  </si>
  <si>
    <t>CTMX</t>
  </si>
  <si>
    <t>Aclaris Therapeutics Inc</t>
  </si>
  <si>
    <t>ACRS</t>
  </si>
  <si>
    <t>Pure Storage Inc</t>
  </si>
  <si>
    <t>PSTG</t>
  </si>
  <si>
    <t>Standen Ltd</t>
  </si>
  <si>
    <t>NVCR</t>
  </si>
  <si>
    <t>Edge Therapeutics Inc</t>
  </si>
  <si>
    <t>EDGE</t>
  </si>
  <si>
    <t>Mirna Therapeutics Inc</t>
  </si>
  <si>
    <t>MIRN</t>
  </si>
  <si>
    <t>Provides memory solutions.</t>
  </si>
  <si>
    <t>Develops gene therapies for rare diseases.</t>
  </si>
  <si>
    <t>Operates as a specialty pharmaceutical company.</t>
  </si>
  <si>
    <t>Develops flash enterprise storage array.</t>
  </si>
  <si>
    <t>Operates as a specialty biopharmaceutical company.</t>
  </si>
  <si>
    <t>Develops medical products for the treatment of cancer.</t>
  </si>
  <si>
    <t>Square Inc</t>
  </si>
  <si>
    <t>SQ</t>
  </si>
  <si>
    <t>Instructure Inc</t>
  </si>
  <si>
    <t>INST</t>
  </si>
  <si>
    <t>Xtera Communications Inc</t>
  </si>
  <si>
    <t>XCOM</t>
  </si>
  <si>
    <t>Voyager Therapeutics Inc</t>
  </si>
  <si>
    <t>VYGR</t>
  </si>
  <si>
    <t>WaVe Life Sciences</t>
  </si>
  <si>
    <t>WVE</t>
  </si>
  <si>
    <t>Provides mobile payment services.</t>
  </si>
  <si>
    <t>Provides educational resources for instructors and students.</t>
  </si>
  <si>
    <t>Provides telecommunication infrastructure services.</t>
  </si>
  <si>
    <t>Operates as a gene therapy company.</t>
  </si>
  <si>
    <t>Produces stereopure nucleic acid therapeutics.</t>
  </si>
  <si>
    <t xml:space="preserve"> </t>
  </si>
  <si>
    <t>Bid price as of 12/31/15</t>
  </si>
  <si>
    <t>Atlassian Pty Ltd</t>
  </si>
  <si>
    <t>TEAM</t>
  </si>
  <si>
    <t>Note: The IPO Aftermarket is a report of VC-backed initial public offerings for the 12-months period from January 2015 through the end of December 2015. The table is sorted by the date of the IPO, with the most recent on top.</t>
  </si>
  <si>
    <t>Develops enterprise software.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</si>
</sst>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6" borderId="0" applyNumberFormat="0" applyBorder="0" applyAlignment="0" applyProtection="0"/>
    <xf numFmtId="0" fontId="7" fillId="14" borderId="0" applyNumberFormat="0" applyBorder="0" applyAlignment="0" applyProtection="0"/>
    <xf numFmtId="0" fontId="8" fillId="27" borderId="0" applyNumberFormat="0" applyBorder="0" applyAlignment="0" applyProtection="0"/>
    <xf numFmtId="0" fontId="9" fillId="9" borderId="4" applyNumberFormat="0" applyAlignment="0" applyProtection="0"/>
    <xf numFmtId="0" fontId="10" fillId="28" borderId="5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6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4" applyNumberFormat="0" applyAlignment="0" applyProtection="0"/>
    <xf numFmtId="0" fontId="17" fillId="0" borderId="7" applyNumberFormat="0" applyFill="0" applyAlignment="0" applyProtection="0"/>
    <xf numFmtId="0" fontId="18" fillId="15" borderId="0" applyNumberFormat="0" applyBorder="0" applyAlignment="0" applyProtection="0"/>
    <xf numFmtId="0" fontId="1" fillId="16" borderId="8" applyNumberFormat="0" applyFont="0" applyAlignment="0" applyProtection="0"/>
    <xf numFmtId="0" fontId="19" fillId="9" borderId="9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9" fontId="2" fillId="0" borderId="0" xfId="0" applyNumberFormat="1" applyFont="1" applyFill="1" applyBorder="1"/>
    <xf numFmtId="9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165" fontId="4" fillId="0" borderId="0" xfId="0" applyNumberFormat="1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 applyBorder="1" applyAlignment="1">
      <alignment horizontal="left"/>
    </xf>
    <xf numFmtId="164" fontId="4" fillId="31" borderId="0" xfId="0" applyNumberFormat="1" applyFont="1" applyFill="1" applyBorder="1" applyAlignment="1">
      <alignment horizontal="center"/>
    </xf>
    <xf numFmtId="9" fontId="23" fillId="31" borderId="0" xfId="0" applyNumberFormat="1" applyFont="1" applyFill="1" applyBorder="1" applyAlignment="1">
      <alignment horizontal="center"/>
    </xf>
    <xf numFmtId="10" fontId="6" fillId="0" borderId="0" xfId="39" applyNumberFormat="1" applyFont="1"/>
    <xf numFmtId="0" fontId="5" fillId="32" borderId="0" xfId="0" applyFont="1" applyFill="1" applyBorder="1" applyAlignment="1">
      <alignment horizontal="left"/>
    </xf>
    <xf numFmtId="164" fontId="0" fillId="32" borderId="0" xfId="0" applyNumberFormat="1" applyFill="1" applyBorder="1" applyAlignment="1">
      <alignment horizontal="center"/>
    </xf>
    <xf numFmtId="0" fontId="0" fillId="32" borderId="0" xfId="0" applyFill="1" applyBorder="1"/>
    <xf numFmtId="0" fontId="0" fillId="32" borderId="0" xfId="0" applyFill="1" applyBorder="1" applyAlignment="1">
      <alignment horizontal="left"/>
    </xf>
    <xf numFmtId="165" fontId="0" fillId="32" borderId="0" xfId="0" applyNumberFormat="1" applyFill="1" applyBorder="1"/>
    <xf numFmtId="0" fontId="21" fillId="0" borderId="0" xfId="0" applyFont="1" applyFill="1" applyBorder="1" applyAlignment="1">
      <alignment horizontal="left"/>
    </xf>
    <xf numFmtId="10" fontId="6" fillId="0" borderId="0" xfId="39" applyNumberFormat="1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tabSelected="1" zoomScale="85" zoomScaleNormal="85" workbookViewId="0">
      <selection activeCell="F6" sqref="F6"/>
    </sheetView>
  </sheetViews>
  <sheetFormatPr defaultColWidth="8.85546875" defaultRowHeight="15" x14ac:dyDescent="0.25"/>
  <cols>
    <col min="1" max="1" width="46.5703125" style="2" customWidth="1"/>
    <col min="2" max="2" width="9.28515625" style="2" bestFit="1" customWidth="1"/>
    <col min="3" max="3" width="11.140625" style="14" bestFit="1" customWidth="1"/>
    <col min="4" max="4" width="9.85546875" style="14" customWidth="1"/>
    <col min="5" max="5" width="9.42578125" style="1" customWidth="1"/>
    <col min="6" max="6" width="72.85546875" style="2" customWidth="1"/>
    <col min="7" max="7" width="20.140625" style="11" customWidth="1"/>
    <col min="8" max="16384" width="8.85546875" style="1"/>
  </cols>
  <sheetData>
    <row r="1" spans="1:7" x14ac:dyDescent="0.25">
      <c r="A1" s="2" t="s">
        <v>212</v>
      </c>
    </row>
    <row r="2" spans="1:7" ht="21" customHeight="1" x14ac:dyDescent="0.35">
      <c r="A2" s="22" t="s">
        <v>1</v>
      </c>
      <c r="B2" s="22"/>
      <c r="C2" s="23"/>
      <c r="D2" s="23"/>
      <c r="E2" s="24"/>
      <c r="F2" s="25"/>
      <c r="G2" s="26"/>
    </row>
    <row r="4" spans="1:7" s="4" customFormat="1" ht="47.25" x14ac:dyDescent="0.25">
      <c r="A4" s="3" t="s">
        <v>4</v>
      </c>
      <c r="B4" s="3" t="s">
        <v>117</v>
      </c>
      <c r="C4" s="15" t="s">
        <v>5</v>
      </c>
      <c r="D4" s="15" t="s">
        <v>213</v>
      </c>
      <c r="E4" s="4" t="s">
        <v>6</v>
      </c>
      <c r="F4" s="3" t="s">
        <v>2</v>
      </c>
      <c r="G4" s="12" t="s">
        <v>0</v>
      </c>
    </row>
    <row r="5" spans="1:7" s="4" customFormat="1" ht="15.75" x14ac:dyDescent="0.25">
      <c r="A5" t="s">
        <v>214</v>
      </c>
      <c r="B5" t="s">
        <v>215</v>
      </c>
      <c r="C5" s="6">
        <v>21</v>
      </c>
      <c r="D5" s="6">
        <v>30.08</v>
      </c>
      <c r="E5" s="28">
        <f>-(1-D5/C5)</f>
        <v>0.43238095238095231</v>
      </c>
      <c r="F5" t="s">
        <v>217</v>
      </c>
      <c r="G5" s="13">
        <v>42348</v>
      </c>
    </row>
    <row r="6" spans="1:7" s="4" customFormat="1" ht="15.75" x14ac:dyDescent="0.25">
      <c r="A6" t="s">
        <v>197</v>
      </c>
      <c r="B6" t="s">
        <v>198</v>
      </c>
      <c r="C6" s="6">
        <v>9</v>
      </c>
      <c r="D6" s="6">
        <v>13.09</v>
      </c>
      <c r="E6" s="21">
        <f t="shared" ref="E6:E11" si="0">-(1-D6/C6)</f>
        <v>0.45444444444444443</v>
      </c>
      <c r="F6" t="s">
        <v>207</v>
      </c>
      <c r="G6" s="13">
        <v>42327</v>
      </c>
    </row>
    <row r="7" spans="1:7" s="4" customFormat="1" ht="15.75" x14ac:dyDescent="0.25">
      <c r="A7" t="s">
        <v>199</v>
      </c>
      <c r="B7" t="s">
        <v>200</v>
      </c>
      <c r="C7" s="6">
        <v>16</v>
      </c>
      <c r="D7" s="6">
        <v>20.82</v>
      </c>
      <c r="E7" s="21">
        <f t="shared" si="0"/>
        <v>0.30125000000000002</v>
      </c>
      <c r="F7" t="s">
        <v>208</v>
      </c>
      <c r="G7" s="13">
        <v>42321</v>
      </c>
    </row>
    <row r="8" spans="1:7" s="4" customFormat="1" ht="15.75" x14ac:dyDescent="0.25">
      <c r="A8" t="s">
        <v>201</v>
      </c>
      <c r="B8" t="s">
        <v>202</v>
      </c>
      <c r="C8" s="6">
        <v>5</v>
      </c>
      <c r="D8" s="6">
        <v>4.5</v>
      </c>
      <c r="E8" s="21">
        <f t="shared" si="0"/>
        <v>-9.9999999999999978E-2</v>
      </c>
      <c r="F8" t="s">
        <v>209</v>
      </c>
      <c r="G8" s="13">
        <v>42320</v>
      </c>
    </row>
    <row r="9" spans="1:7" s="4" customFormat="1" ht="15.75" x14ac:dyDescent="0.25">
      <c r="A9" t="s">
        <v>203</v>
      </c>
      <c r="B9" t="s">
        <v>204</v>
      </c>
      <c r="C9" s="6">
        <v>14</v>
      </c>
      <c r="D9" s="6">
        <v>21.9</v>
      </c>
      <c r="E9" s="21">
        <f t="shared" si="0"/>
        <v>0.56428571428571428</v>
      </c>
      <c r="F9" t="s">
        <v>210</v>
      </c>
      <c r="G9" s="13">
        <v>42319</v>
      </c>
    </row>
    <row r="10" spans="1:7" s="4" customFormat="1" ht="15.75" x14ac:dyDescent="0.25">
      <c r="A10" t="s">
        <v>205</v>
      </c>
      <c r="B10" t="s">
        <v>206</v>
      </c>
      <c r="C10" s="6">
        <v>16</v>
      </c>
      <c r="D10" s="6">
        <v>15.95</v>
      </c>
      <c r="E10" s="21">
        <f t="shared" si="0"/>
        <v>-3.1250000000000444E-3</v>
      </c>
      <c r="F10" t="s">
        <v>211</v>
      </c>
      <c r="G10" s="13">
        <v>42319</v>
      </c>
    </row>
    <row r="11" spans="1:7" s="4" customFormat="1" ht="15.75" x14ac:dyDescent="0.25">
      <c r="A11" t="s">
        <v>173</v>
      </c>
      <c r="B11" t="s">
        <v>174</v>
      </c>
      <c r="C11" s="6">
        <v>5</v>
      </c>
      <c r="D11" s="6">
        <v>7.71</v>
      </c>
      <c r="E11" s="21">
        <f t="shared" si="0"/>
        <v>0.54200000000000004</v>
      </c>
      <c r="F11" t="s">
        <v>191</v>
      </c>
      <c r="G11" s="13">
        <v>42304</v>
      </c>
    </row>
    <row r="12" spans="1:7" s="4" customFormat="1" ht="15.75" x14ac:dyDescent="0.25">
      <c r="A12" t="s">
        <v>175</v>
      </c>
      <c r="B12" t="s">
        <v>176</v>
      </c>
      <c r="C12" s="6">
        <v>13</v>
      </c>
      <c r="D12" s="6">
        <v>11.28</v>
      </c>
      <c r="E12" s="21">
        <f t="shared" ref="E12:E19" si="1">-(1-D12/C12)</f>
        <v>-0.13230769230769235</v>
      </c>
      <c r="F12" t="s">
        <v>192</v>
      </c>
      <c r="G12" s="13">
        <v>42299</v>
      </c>
    </row>
    <row r="13" spans="1:7" s="4" customFormat="1" ht="15.75" x14ac:dyDescent="0.25">
      <c r="A13" t="s">
        <v>177</v>
      </c>
      <c r="B13" t="s">
        <v>178</v>
      </c>
      <c r="C13" s="6">
        <v>6.5</v>
      </c>
      <c r="D13" s="6">
        <v>3.35</v>
      </c>
      <c r="E13" s="21">
        <f t="shared" si="1"/>
        <v>-0.48461538461538456</v>
      </c>
      <c r="F13" t="s">
        <v>10</v>
      </c>
      <c r="G13" s="13">
        <v>42292</v>
      </c>
    </row>
    <row r="14" spans="1:7" s="4" customFormat="1" ht="15.75" x14ac:dyDescent="0.25">
      <c r="A14" t="s">
        <v>179</v>
      </c>
      <c r="B14" t="s">
        <v>180</v>
      </c>
      <c r="C14" s="6">
        <v>12</v>
      </c>
      <c r="D14" s="6">
        <v>20.87</v>
      </c>
      <c r="E14" s="21">
        <f t="shared" si="1"/>
        <v>0.73916666666666675</v>
      </c>
      <c r="F14" t="s">
        <v>8</v>
      </c>
      <c r="G14" s="13">
        <v>42285</v>
      </c>
    </row>
    <row r="15" spans="1:7" s="4" customFormat="1" ht="15.75" x14ac:dyDescent="0.25">
      <c r="A15" t="s">
        <v>181</v>
      </c>
      <c r="B15" t="s">
        <v>182</v>
      </c>
      <c r="C15" s="6">
        <v>11</v>
      </c>
      <c r="D15" s="6">
        <v>26.94</v>
      </c>
      <c r="E15" s="21">
        <f t="shared" si="1"/>
        <v>1.4490909090909092</v>
      </c>
      <c r="F15" t="s">
        <v>193</v>
      </c>
      <c r="G15" s="13">
        <v>42284</v>
      </c>
    </row>
    <row r="16" spans="1:7" s="4" customFormat="1" ht="15.75" x14ac:dyDescent="0.25">
      <c r="A16" t="s">
        <v>183</v>
      </c>
      <c r="B16" t="s">
        <v>184</v>
      </c>
      <c r="C16" s="6">
        <v>17</v>
      </c>
      <c r="D16" s="6">
        <v>15.57</v>
      </c>
      <c r="E16" s="21">
        <f t="shared" si="1"/>
        <v>-8.4117647058823519E-2</v>
      </c>
      <c r="F16" t="s">
        <v>194</v>
      </c>
      <c r="G16" s="13">
        <v>42284</v>
      </c>
    </row>
    <row r="17" spans="1:7" s="4" customFormat="1" ht="15.75" x14ac:dyDescent="0.25">
      <c r="A17" t="s">
        <v>185</v>
      </c>
      <c r="B17" t="s">
        <v>186</v>
      </c>
      <c r="C17" s="6">
        <v>22</v>
      </c>
      <c r="D17" s="6">
        <v>22.36</v>
      </c>
      <c r="E17" s="21">
        <f t="shared" si="1"/>
        <v>1.6363636363636358E-2</v>
      </c>
      <c r="F17" t="s">
        <v>196</v>
      </c>
      <c r="G17" s="13">
        <v>42279</v>
      </c>
    </row>
    <row r="18" spans="1:7" s="4" customFormat="1" ht="15.75" x14ac:dyDescent="0.25">
      <c r="A18" t="s">
        <v>187</v>
      </c>
      <c r="B18" t="s">
        <v>188</v>
      </c>
      <c r="C18" s="6">
        <v>11</v>
      </c>
      <c r="D18" s="6">
        <v>12.5</v>
      </c>
      <c r="E18" s="21">
        <f t="shared" si="1"/>
        <v>0.13636363636363646</v>
      </c>
      <c r="F18" t="s">
        <v>195</v>
      </c>
      <c r="G18" s="13">
        <v>42278</v>
      </c>
    </row>
    <row r="19" spans="1:7" s="4" customFormat="1" ht="15.75" x14ac:dyDescent="0.25">
      <c r="A19" t="s">
        <v>189</v>
      </c>
      <c r="B19" t="s">
        <v>190</v>
      </c>
      <c r="C19" s="6">
        <v>7</v>
      </c>
      <c r="D19" s="6">
        <v>6.25</v>
      </c>
      <c r="E19" s="21">
        <f t="shared" si="1"/>
        <v>-0.1071428571428571</v>
      </c>
      <c r="F19" t="s">
        <v>87</v>
      </c>
      <c r="G19" s="13">
        <v>42278</v>
      </c>
    </row>
    <row r="20" spans="1:7" s="4" customFormat="1" ht="15.75" x14ac:dyDescent="0.25">
      <c r="A20" t="s">
        <v>111</v>
      </c>
      <c r="B20" t="s">
        <v>112</v>
      </c>
      <c r="C20" s="6">
        <v>10.25</v>
      </c>
      <c r="D20" s="6">
        <v>9.6199999999999992</v>
      </c>
      <c r="E20" s="10">
        <f t="shared" ref="E20:E26" si="2">-(1-D20/C20)</f>
        <v>-6.1463414634146396E-2</v>
      </c>
      <c r="F20" t="s">
        <v>118</v>
      </c>
      <c r="G20" s="13">
        <v>42265</v>
      </c>
    </row>
    <row r="21" spans="1:7" s="4" customFormat="1" ht="15.75" x14ac:dyDescent="0.25">
      <c r="A21" t="s">
        <v>113</v>
      </c>
      <c r="B21" t="s">
        <v>114</v>
      </c>
      <c r="C21" s="6">
        <v>30</v>
      </c>
      <c r="D21" s="6">
        <v>53.81</v>
      </c>
      <c r="E21" s="10">
        <f t="shared" si="2"/>
        <v>0.79366666666666674</v>
      </c>
      <c r="F21" t="s">
        <v>12</v>
      </c>
      <c r="G21" s="13">
        <v>42265</v>
      </c>
    </row>
    <row r="22" spans="1:7" s="4" customFormat="1" ht="15.75" x14ac:dyDescent="0.25">
      <c r="A22" t="s">
        <v>115</v>
      </c>
      <c r="B22" t="s">
        <v>116</v>
      </c>
      <c r="C22" s="6">
        <v>22</v>
      </c>
      <c r="D22" s="6">
        <v>16.600000000000001</v>
      </c>
      <c r="E22" s="10">
        <f t="shared" si="2"/>
        <v>-0.24545454545454537</v>
      </c>
      <c r="F22" t="s">
        <v>8</v>
      </c>
      <c r="G22" s="13">
        <v>42264</v>
      </c>
    </row>
    <row r="23" spans="1:7" s="4" customFormat="1" ht="15.75" x14ac:dyDescent="0.25">
      <c r="A23" t="s">
        <v>104</v>
      </c>
      <c r="B23" t="s">
        <v>119</v>
      </c>
      <c r="C23" s="6">
        <v>20</v>
      </c>
      <c r="D23" s="6">
        <v>32.33</v>
      </c>
      <c r="E23" s="10">
        <f t="shared" si="2"/>
        <v>0.61649999999999983</v>
      </c>
      <c r="F23" t="s">
        <v>110</v>
      </c>
      <c r="G23" s="13">
        <v>42228</v>
      </c>
    </row>
    <row r="24" spans="1:7" s="4" customFormat="1" ht="15.75" x14ac:dyDescent="0.25">
      <c r="A24" t="s">
        <v>105</v>
      </c>
      <c r="B24" t="s">
        <v>120</v>
      </c>
      <c r="C24" s="6">
        <v>16</v>
      </c>
      <c r="D24" s="6">
        <v>18.45</v>
      </c>
      <c r="E24" s="10">
        <f t="shared" si="2"/>
        <v>0.15312499999999996</v>
      </c>
      <c r="F24" t="s">
        <v>106</v>
      </c>
      <c r="G24" s="13">
        <v>42222</v>
      </c>
    </row>
    <row r="25" spans="1:7" s="4" customFormat="1" ht="15.75" x14ac:dyDescent="0.25">
      <c r="A25" s="17" t="s">
        <v>107</v>
      </c>
      <c r="B25" s="17" t="s">
        <v>121</v>
      </c>
      <c r="C25" s="6">
        <v>14</v>
      </c>
      <c r="D25" s="6">
        <v>11.77</v>
      </c>
      <c r="E25" s="10">
        <f t="shared" si="2"/>
        <v>-0.15928571428571436</v>
      </c>
      <c r="F25" t="s">
        <v>108</v>
      </c>
      <c r="G25" s="13">
        <v>42221</v>
      </c>
    </row>
    <row r="26" spans="1:7" s="4" customFormat="1" ht="15.75" x14ac:dyDescent="0.25">
      <c r="A26" s="17" t="s">
        <v>109</v>
      </c>
      <c r="B26" s="17" t="s">
        <v>122</v>
      </c>
      <c r="C26" s="6">
        <v>14</v>
      </c>
      <c r="D26" s="6">
        <v>10.07</v>
      </c>
      <c r="E26" s="10">
        <f t="shared" si="2"/>
        <v>-0.28071428571428569</v>
      </c>
      <c r="F26" t="s">
        <v>11</v>
      </c>
      <c r="G26" s="13">
        <v>42221</v>
      </c>
    </row>
    <row r="27" spans="1:7" s="4" customFormat="1" ht="15.75" x14ac:dyDescent="0.25">
      <c r="A27" s="17" t="s">
        <v>90</v>
      </c>
      <c r="B27" s="17" t="s">
        <v>123</v>
      </c>
      <c r="C27" s="6">
        <v>15</v>
      </c>
      <c r="D27" s="6">
        <v>14.32</v>
      </c>
      <c r="E27" s="10">
        <f xml:space="preserve"> -(1-D27/C27)</f>
        <v>-4.5333333333333337E-2</v>
      </c>
      <c r="F27" t="s">
        <v>91</v>
      </c>
      <c r="G27" s="13">
        <v>42208</v>
      </c>
    </row>
    <row r="28" spans="1:7" s="4" customFormat="1" ht="15.75" x14ac:dyDescent="0.25">
      <c r="A28" s="17" t="s">
        <v>92</v>
      </c>
      <c r="B28" s="17" t="s">
        <v>124</v>
      </c>
      <c r="C28" s="6">
        <v>13</v>
      </c>
      <c r="D28" s="6">
        <v>6.35</v>
      </c>
      <c r="E28" s="10">
        <f t="shared" ref="E28:E34" si="3" xml:space="preserve"> -(1-D28/C28)</f>
        <v>-0.5115384615384615</v>
      </c>
      <c r="F28" t="s">
        <v>93</v>
      </c>
      <c r="G28" s="13">
        <v>42202</v>
      </c>
    </row>
    <row r="29" spans="1:7" s="4" customFormat="1" ht="15.75" x14ac:dyDescent="0.25">
      <c r="A29" s="17" t="s">
        <v>94</v>
      </c>
      <c r="B29" s="17" t="s">
        <v>125</v>
      </c>
      <c r="C29" s="6">
        <v>16</v>
      </c>
      <c r="D29" s="6">
        <v>15.13</v>
      </c>
      <c r="E29" s="10">
        <f t="shared" si="3"/>
        <v>-5.4374999999999951E-2</v>
      </c>
      <c r="F29" t="s">
        <v>95</v>
      </c>
      <c r="G29" s="13">
        <v>42202</v>
      </c>
    </row>
    <row r="30" spans="1:7" s="4" customFormat="1" ht="15.75" x14ac:dyDescent="0.25">
      <c r="A30" s="17" t="s">
        <v>96</v>
      </c>
      <c r="B30" s="17" t="s">
        <v>126</v>
      </c>
      <c r="C30" s="6">
        <v>16</v>
      </c>
      <c r="D30" s="6">
        <v>19.57</v>
      </c>
      <c r="E30" s="10">
        <f t="shared" si="3"/>
        <v>0.22312500000000002</v>
      </c>
      <c r="F30" t="s">
        <v>10</v>
      </c>
      <c r="G30" s="13">
        <v>42201</v>
      </c>
    </row>
    <row r="31" spans="1:7" s="4" customFormat="1" ht="15.75" x14ac:dyDescent="0.25">
      <c r="A31" s="17" t="s">
        <v>97</v>
      </c>
      <c r="B31" s="17" t="s">
        <v>127</v>
      </c>
      <c r="C31" s="6">
        <v>17</v>
      </c>
      <c r="D31" s="6">
        <v>15.04</v>
      </c>
      <c r="E31" s="10">
        <f t="shared" si="3"/>
        <v>-0.11529411764705888</v>
      </c>
      <c r="F31" t="s">
        <v>98</v>
      </c>
      <c r="G31" s="13">
        <v>42201</v>
      </c>
    </row>
    <row r="32" spans="1:7" s="4" customFormat="1" ht="15.75" x14ac:dyDescent="0.25">
      <c r="A32" s="17" t="s">
        <v>99</v>
      </c>
      <c r="B32" s="17" t="s">
        <v>128</v>
      </c>
      <c r="C32" s="6">
        <v>18</v>
      </c>
      <c r="D32" s="6">
        <v>10.8</v>
      </c>
      <c r="E32" s="10">
        <f t="shared" si="3"/>
        <v>-0.39999999999999991</v>
      </c>
      <c r="F32" t="s">
        <v>102</v>
      </c>
      <c r="G32" s="13">
        <v>42187</v>
      </c>
    </row>
    <row r="33" spans="1:7" s="4" customFormat="1" ht="15.75" x14ac:dyDescent="0.25">
      <c r="A33" s="17" t="s">
        <v>100</v>
      </c>
      <c r="B33" s="17" t="s">
        <v>129</v>
      </c>
      <c r="C33" s="6">
        <v>15</v>
      </c>
      <c r="D33" s="6">
        <v>17.29</v>
      </c>
      <c r="E33" s="10">
        <f t="shared" si="3"/>
        <v>0.15266666666666651</v>
      </c>
      <c r="F33" t="s">
        <v>12</v>
      </c>
      <c r="G33" s="13">
        <v>42186</v>
      </c>
    </row>
    <row r="34" spans="1:7" s="4" customFormat="1" ht="15.75" x14ac:dyDescent="0.25">
      <c r="A34" s="17" t="s">
        <v>101</v>
      </c>
      <c r="B34" s="17" t="s">
        <v>130</v>
      </c>
      <c r="C34" s="6">
        <v>19</v>
      </c>
      <c r="D34" s="6">
        <v>17.96</v>
      </c>
      <c r="E34" s="10">
        <f t="shared" si="3"/>
        <v>-5.4736842105263084E-2</v>
      </c>
      <c r="F34" t="s">
        <v>103</v>
      </c>
      <c r="G34" s="13">
        <v>42186</v>
      </c>
    </row>
    <row r="35" spans="1:7" s="4" customFormat="1" ht="15.75" x14ac:dyDescent="0.25">
      <c r="A35" s="17" t="s">
        <v>70</v>
      </c>
      <c r="B35" s="17" t="s">
        <v>131</v>
      </c>
      <c r="C35" s="6">
        <v>12</v>
      </c>
      <c r="D35" s="6">
        <v>14.6</v>
      </c>
      <c r="E35" s="10">
        <f t="shared" ref="E35:E45" si="4" xml:space="preserve"> -(1-D35/C35)</f>
        <v>0.21666666666666656</v>
      </c>
      <c r="F35" t="s">
        <v>71</v>
      </c>
      <c r="G35" s="13">
        <v>42181</v>
      </c>
    </row>
    <row r="36" spans="1:7" s="4" customFormat="1" ht="15.75" x14ac:dyDescent="0.25">
      <c r="A36" s="17" t="s">
        <v>72</v>
      </c>
      <c r="B36" s="17" t="s">
        <v>132</v>
      </c>
      <c r="C36" s="6">
        <v>18</v>
      </c>
      <c r="D36" s="6">
        <v>35.090000000000003</v>
      </c>
      <c r="E36" s="10">
        <f t="shared" si="4"/>
        <v>0.94944444444444454</v>
      </c>
      <c r="F36" t="s">
        <v>85</v>
      </c>
      <c r="G36" s="13">
        <v>42181</v>
      </c>
    </row>
    <row r="37" spans="1:7" s="4" customFormat="1" ht="15.75" x14ac:dyDescent="0.25">
      <c r="A37" s="17" t="s">
        <v>73</v>
      </c>
      <c r="B37" s="17" t="s">
        <v>133</v>
      </c>
      <c r="C37" s="6">
        <v>8</v>
      </c>
      <c r="D37" s="6">
        <v>8.5299999999999994</v>
      </c>
      <c r="E37" s="10">
        <f t="shared" si="4"/>
        <v>6.624999999999992E-2</v>
      </c>
      <c r="F37" t="s">
        <v>74</v>
      </c>
      <c r="G37" s="13">
        <v>42181</v>
      </c>
    </row>
    <row r="38" spans="1:7" s="4" customFormat="1" ht="15.75" x14ac:dyDescent="0.25">
      <c r="A38" s="17" t="s">
        <v>75</v>
      </c>
      <c r="B38" s="17" t="s">
        <v>134</v>
      </c>
      <c r="C38" s="6">
        <v>12</v>
      </c>
      <c r="D38" s="6">
        <v>7.93</v>
      </c>
      <c r="E38" s="10">
        <f t="shared" si="4"/>
        <v>-0.33916666666666673</v>
      </c>
      <c r="F38" t="s">
        <v>9</v>
      </c>
      <c r="G38" s="13">
        <v>42180</v>
      </c>
    </row>
    <row r="39" spans="1:7" s="4" customFormat="1" ht="15.75" x14ac:dyDescent="0.25">
      <c r="A39" s="17" t="s">
        <v>76</v>
      </c>
      <c r="B39" s="17" t="s">
        <v>135</v>
      </c>
      <c r="C39" s="6">
        <v>18</v>
      </c>
      <c r="D39" s="6">
        <v>24.69</v>
      </c>
      <c r="E39" s="10">
        <f t="shared" si="4"/>
        <v>0.37166666666666681</v>
      </c>
      <c r="F39" t="s">
        <v>77</v>
      </c>
      <c r="G39" s="13">
        <v>42180</v>
      </c>
    </row>
    <row r="40" spans="1:7" s="4" customFormat="1" ht="15.75" x14ac:dyDescent="0.25">
      <c r="A40" s="17" t="s">
        <v>78</v>
      </c>
      <c r="B40" s="17" t="s">
        <v>136</v>
      </c>
      <c r="C40" s="6">
        <v>5</v>
      </c>
      <c r="D40" s="6">
        <v>1.7</v>
      </c>
      <c r="E40" s="10">
        <f t="shared" si="4"/>
        <v>-0.66</v>
      </c>
      <c r="F40" t="s">
        <v>11</v>
      </c>
      <c r="G40" s="13">
        <v>42179</v>
      </c>
    </row>
    <row r="41" spans="1:7" s="4" customFormat="1" ht="15.75" x14ac:dyDescent="0.25">
      <c r="A41" s="17" t="s">
        <v>79</v>
      </c>
      <c r="B41" s="17" t="s">
        <v>137</v>
      </c>
      <c r="C41" s="6">
        <v>20</v>
      </c>
      <c r="D41" s="6">
        <v>29.59</v>
      </c>
      <c r="E41" s="10">
        <f t="shared" si="4"/>
        <v>0.47950000000000004</v>
      </c>
      <c r="F41" t="s">
        <v>86</v>
      </c>
      <c r="G41" s="13">
        <v>42173</v>
      </c>
    </row>
    <row r="42" spans="1:7" s="4" customFormat="1" ht="15.75" x14ac:dyDescent="0.25">
      <c r="A42" s="17" t="s">
        <v>80</v>
      </c>
      <c r="B42" s="17" t="s">
        <v>138</v>
      </c>
      <c r="C42" s="6">
        <v>14</v>
      </c>
      <c r="D42" s="6">
        <v>7.74</v>
      </c>
      <c r="E42" s="10">
        <f t="shared" si="4"/>
        <v>-0.44714285714285718</v>
      </c>
      <c r="F42" t="s">
        <v>87</v>
      </c>
      <c r="G42" s="13">
        <v>42172</v>
      </c>
    </row>
    <row r="43" spans="1:7" s="4" customFormat="1" ht="15.75" x14ac:dyDescent="0.25">
      <c r="A43" s="17" t="s">
        <v>81</v>
      </c>
      <c r="B43" s="17" t="s">
        <v>139</v>
      </c>
      <c r="C43" s="6">
        <v>12</v>
      </c>
      <c r="D43" s="6">
        <v>8.82</v>
      </c>
      <c r="E43" s="10">
        <f t="shared" si="4"/>
        <v>-0.26500000000000001</v>
      </c>
      <c r="F43" t="s">
        <v>88</v>
      </c>
      <c r="G43" s="13">
        <v>42167</v>
      </c>
    </row>
    <row r="44" spans="1:7" s="4" customFormat="1" ht="15.75" x14ac:dyDescent="0.25">
      <c r="A44" s="17" t="s">
        <v>82</v>
      </c>
      <c r="B44" s="17" t="s">
        <v>140</v>
      </c>
      <c r="C44" s="6">
        <v>15</v>
      </c>
      <c r="D44" s="6">
        <v>8.35</v>
      </c>
      <c r="E44" s="10">
        <f t="shared" si="4"/>
        <v>-0.44333333333333336</v>
      </c>
      <c r="F44" t="s">
        <v>83</v>
      </c>
      <c r="G44" s="13">
        <v>42160</v>
      </c>
    </row>
    <row r="45" spans="1:7" s="4" customFormat="1" ht="15.75" x14ac:dyDescent="0.25">
      <c r="A45" s="17" t="s">
        <v>84</v>
      </c>
      <c r="B45" s="17" t="s">
        <v>141</v>
      </c>
      <c r="C45" s="6">
        <v>17</v>
      </c>
      <c r="D45" s="6">
        <v>12.11</v>
      </c>
      <c r="E45" s="10">
        <f t="shared" si="4"/>
        <v>-0.28764705882352948</v>
      </c>
      <c r="F45" t="s">
        <v>89</v>
      </c>
      <c r="G45" s="13">
        <v>42160</v>
      </c>
    </row>
    <row r="46" spans="1:7" s="4" customFormat="1" ht="15.75" x14ac:dyDescent="0.25">
      <c r="A46" s="17" t="s">
        <v>55</v>
      </c>
      <c r="B46" s="17" t="s">
        <v>143</v>
      </c>
      <c r="C46" s="6">
        <v>17</v>
      </c>
      <c r="D46" s="6">
        <v>25.8</v>
      </c>
      <c r="E46" s="10">
        <f t="shared" ref="E46:E53" si="5" xml:space="preserve"> -(1-D46/C46)</f>
        <v>0.51764705882352935</v>
      </c>
      <c r="F46" t="s">
        <v>67</v>
      </c>
      <c r="G46" s="13">
        <v>42145</v>
      </c>
    </row>
    <row r="47" spans="1:7" s="4" customFormat="1" ht="15.75" x14ac:dyDescent="0.25">
      <c r="A47" s="17" t="s">
        <v>56</v>
      </c>
      <c r="B47" s="17" t="s">
        <v>144</v>
      </c>
      <c r="C47" s="6">
        <v>8</v>
      </c>
      <c r="D47" s="6">
        <v>3.04</v>
      </c>
      <c r="E47" s="10">
        <f t="shared" si="5"/>
        <v>-0.62</v>
      </c>
      <c r="F47" t="s">
        <v>57</v>
      </c>
      <c r="G47" s="13">
        <v>42139</v>
      </c>
    </row>
    <row r="48" spans="1:7" s="4" customFormat="1" ht="15.75" x14ac:dyDescent="0.25">
      <c r="A48" s="17" t="s">
        <v>58</v>
      </c>
      <c r="B48" s="17" t="s">
        <v>145</v>
      </c>
      <c r="C48" s="6">
        <v>14</v>
      </c>
      <c r="D48" s="6">
        <v>9.83</v>
      </c>
      <c r="E48" s="10">
        <f t="shared" si="5"/>
        <v>-0.29785714285714282</v>
      </c>
      <c r="F48" t="s">
        <v>59</v>
      </c>
      <c r="G48" s="13">
        <v>42131</v>
      </c>
    </row>
    <row r="49" spans="1:7" s="4" customFormat="1" ht="15.75" x14ac:dyDescent="0.25">
      <c r="A49" s="17" t="s">
        <v>60</v>
      </c>
      <c r="B49" s="17" t="s">
        <v>146</v>
      </c>
      <c r="C49" s="6">
        <v>12</v>
      </c>
      <c r="D49" s="6">
        <v>27.5</v>
      </c>
      <c r="E49" s="10">
        <f t="shared" si="5"/>
        <v>1.2916666666666665</v>
      </c>
      <c r="F49" t="s">
        <v>61</v>
      </c>
      <c r="G49" s="13">
        <v>42131</v>
      </c>
    </row>
    <row r="50" spans="1:7" s="4" customFormat="1" ht="15.75" x14ac:dyDescent="0.25">
      <c r="A50" s="17" t="s">
        <v>62</v>
      </c>
      <c r="B50" s="17" t="s">
        <v>147</v>
      </c>
      <c r="C50" s="6">
        <v>17</v>
      </c>
      <c r="D50" s="6">
        <v>12.06</v>
      </c>
      <c r="E50" s="10">
        <f t="shared" si="5"/>
        <v>-0.29058823529411759</v>
      </c>
      <c r="F50" t="s">
        <v>8</v>
      </c>
      <c r="G50" s="13">
        <v>42130</v>
      </c>
    </row>
    <row r="51" spans="1:7" s="4" customFormat="1" ht="15.75" x14ac:dyDescent="0.25">
      <c r="A51" s="17" t="s">
        <v>63</v>
      </c>
      <c r="B51" s="17" t="s">
        <v>148</v>
      </c>
      <c r="C51" s="6">
        <v>10</v>
      </c>
      <c r="D51" s="6">
        <v>8.3699999999999992</v>
      </c>
      <c r="E51" s="10">
        <f t="shared" si="5"/>
        <v>-0.16300000000000003</v>
      </c>
      <c r="F51" t="s">
        <v>64</v>
      </c>
      <c r="G51" s="13">
        <v>42130</v>
      </c>
    </row>
    <row r="52" spans="1:7" s="4" customFormat="1" ht="15.75" x14ac:dyDescent="0.25">
      <c r="A52" s="17" t="s">
        <v>65</v>
      </c>
      <c r="B52" s="17" t="s">
        <v>149</v>
      </c>
      <c r="C52" s="6">
        <v>14</v>
      </c>
      <c r="D52" s="6">
        <v>4.3600000000000003</v>
      </c>
      <c r="E52" s="10">
        <f t="shared" si="5"/>
        <v>-0.68857142857142861</v>
      </c>
      <c r="F52" t="s">
        <v>68</v>
      </c>
      <c r="G52" s="13">
        <v>42130</v>
      </c>
    </row>
    <row r="53" spans="1:7" s="4" customFormat="1" ht="15.75" x14ac:dyDescent="0.25">
      <c r="A53" s="17" t="s">
        <v>66</v>
      </c>
      <c r="B53" s="17" t="s">
        <v>150</v>
      </c>
      <c r="C53" s="14">
        <v>6</v>
      </c>
      <c r="D53" s="6">
        <v>1.9</v>
      </c>
      <c r="E53" s="10">
        <f t="shared" si="5"/>
        <v>-0.68333333333333335</v>
      </c>
      <c r="F53" t="s">
        <v>69</v>
      </c>
      <c r="G53" s="13">
        <v>42129</v>
      </c>
    </row>
    <row r="54" spans="1:7" s="4" customFormat="1" ht="15.75" x14ac:dyDescent="0.25">
      <c r="A54" s="17" t="s">
        <v>40</v>
      </c>
      <c r="B54" s="17" t="s">
        <v>151</v>
      </c>
      <c r="C54" s="14">
        <v>18</v>
      </c>
      <c r="D54" s="14">
        <v>26.34</v>
      </c>
      <c r="E54" s="10">
        <f t="shared" ref="E54:E60" si="6" xml:space="preserve"> -(1-D54/C54)</f>
        <v>0.46333333333333337</v>
      </c>
      <c r="F54" t="s">
        <v>50</v>
      </c>
      <c r="G54" s="13">
        <v>42124</v>
      </c>
    </row>
    <row r="55" spans="1:7" s="4" customFormat="1" ht="15.75" x14ac:dyDescent="0.25">
      <c r="A55" s="17" t="s">
        <v>41</v>
      </c>
      <c r="B55" s="17" t="s">
        <v>152</v>
      </c>
      <c r="C55" s="14">
        <v>17</v>
      </c>
      <c r="D55" s="14">
        <v>8.0299999999999994</v>
      </c>
      <c r="E55" s="10">
        <f t="shared" si="6"/>
        <v>-0.52764705882352947</v>
      </c>
      <c r="F55" t="s">
        <v>51</v>
      </c>
      <c r="G55" s="13">
        <v>42118</v>
      </c>
    </row>
    <row r="56" spans="1:7" s="4" customFormat="1" ht="15.75" x14ac:dyDescent="0.25">
      <c r="A56" s="17" t="s">
        <v>42</v>
      </c>
      <c r="B56" s="17" t="s">
        <v>153</v>
      </c>
      <c r="C56" s="14">
        <v>16</v>
      </c>
      <c r="D56" s="14">
        <v>8.26</v>
      </c>
      <c r="E56" s="10">
        <f t="shared" si="6"/>
        <v>-0.48375000000000001</v>
      </c>
      <c r="F56" t="s">
        <v>43</v>
      </c>
      <c r="G56" s="13">
        <v>42110</v>
      </c>
    </row>
    <row r="57" spans="1:7" s="4" customFormat="1" ht="15.75" x14ac:dyDescent="0.25">
      <c r="A57" s="17" t="s">
        <v>44</v>
      </c>
      <c r="B57" s="17" t="s">
        <v>154</v>
      </c>
      <c r="C57" s="14">
        <v>11</v>
      </c>
      <c r="D57" s="14">
        <v>19.86</v>
      </c>
      <c r="E57" s="10">
        <f t="shared" si="6"/>
        <v>0.80545454545454542</v>
      </c>
      <c r="F57" t="s">
        <v>52</v>
      </c>
      <c r="G57" s="13">
        <v>42110</v>
      </c>
    </row>
    <row r="58" spans="1:7" s="4" customFormat="1" ht="15.75" x14ac:dyDescent="0.25">
      <c r="A58" s="17" t="s">
        <v>45</v>
      </c>
      <c r="B58" s="17" t="s">
        <v>155</v>
      </c>
      <c r="C58" s="14">
        <v>17</v>
      </c>
      <c r="D58" s="14">
        <v>28.14</v>
      </c>
      <c r="E58" s="10">
        <f t="shared" si="6"/>
        <v>0.6552941176470588</v>
      </c>
      <c r="F58" t="s">
        <v>53</v>
      </c>
      <c r="G58" s="13">
        <v>42109</v>
      </c>
    </row>
    <row r="59" spans="1:7" s="4" customFormat="1" ht="15.75" x14ac:dyDescent="0.25">
      <c r="A59" s="17" t="s">
        <v>46</v>
      </c>
      <c r="B59" s="17" t="s">
        <v>156</v>
      </c>
      <c r="C59" s="14">
        <v>16</v>
      </c>
      <c r="D59" s="14">
        <v>17.16</v>
      </c>
      <c r="E59" s="10">
        <f t="shared" si="6"/>
        <v>7.2500000000000009E-2</v>
      </c>
      <c r="F59" t="s">
        <v>10</v>
      </c>
      <c r="G59" s="13">
        <v>42109</v>
      </c>
    </row>
    <row r="60" spans="1:7" s="4" customFormat="1" ht="15.75" x14ac:dyDescent="0.25">
      <c r="A60" s="17" t="s">
        <v>47</v>
      </c>
      <c r="B60" s="17" t="s">
        <v>157</v>
      </c>
      <c r="C60" s="14">
        <v>5</v>
      </c>
      <c r="D60" s="14">
        <v>3.62</v>
      </c>
      <c r="E60" s="10">
        <f t="shared" si="6"/>
        <v>-0.27600000000000002</v>
      </c>
      <c r="F60" t="s">
        <v>48</v>
      </c>
      <c r="G60" s="13">
        <v>42103</v>
      </c>
    </row>
    <row r="61" spans="1:7" s="4" customFormat="1" ht="15.75" x14ac:dyDescent="0.25">
      <c r="A61" s="17" t="s">
        <v>49</v>
      </c>
      <c r="B61" s="18" t="s">
        <v>142</v>
      </c>
      <c r="C61" s="14">
        <v>6.4</v>
      </c>
      <c r="D61" s="14">
        <v>5.0049999999999999</v>
      </c>
      <c r="E61" s="10">
        <f t="shared" ref="E61:E69" si="7" xml:space="preserve"> -(1-D61/C61)</f>
        <v>-0.21796875000000004</v>
      </c>
      <c r="F61" t="s">
        <v>54</v>
      </c>
      <c r="G61" s="13">
        <v>42102</v>
      </c>
    </row>
    <row r="62" spans="1:7" s="4" customFormat="1" ht="15.75" x14ac:dyDescent="0.25">
      <c r="A62" s="17" t="s">
        <v>34</v>
      </c>
      <c r="B62" s="17" t="s">
        <v>158</v>
      </c>
      <c r="C62" s="14">
        <v>18</v>
      </c>
      <c r="D62" s="14">
        <v>28.17</v>
      </c>
      <c r="E62" s="10">
        <f t="shared" si="7"/>
        <v>0.56500000000000017</v>
      </c>
      <c r="F62" t="s">
        <v>35</v>
      </c>
      <c r="G62" s="13">
        <v>42089</v>
      </c>
    </row>
    <row r="63" spans="1:7" s="4" customFormat="1" ht="15.75" x14ac:dyDescent="0.25">
      <c r="A63" s="17" t="s">
        <v>36</v>
      </c>
      <c r="B63" s="17" t="s">
        <v>159</v>
      </c>
      <c r="C63" s="14">
        <v>8.5</v>
      </c>
      <c r="D63" s="14">
        <v>3.26</v>
      </c>
      <c r="E63" s="10">
        <f t="shared" si="7"/>
        <v>-0.6164705882352941</v>
      </c>
      <c r="F63" t="s">
        <v>38</v>
      </c>
      <c r="G63" s="13">
        <v>42083</v>
      </c>
    </row>
    <row r="64" spans="1:7" s="4" customFormat="1" ht="15.75" x14ac:dyDescent="0.25">
      <c r="A64" s="17" t="s">
        <v>37</v>
      </c>
      <c r="B64" s="17" t="s">
        <v>160</v>
      </c>
      <c r="C64" s="14">
        <v>11.5</v>
      </c>
      <c r="D64" s="14">
        <v>1.71</v>
      </c>
      <c r="E64" s="10">
        <f t="shared" si="7"/>
        <v>-0.85130434782608699</v>
      </c>
      <c r="F64" t="s">
        <v>39</v>
      </c>
      <c r="G64" s="13">
        <v>42069</v>
      </c>
    </row>
    <row r="65" spans="1:49" s="4" customFormat="1" ht="15.75" x14ac:dyDescent="0.25">
      <c r="A65" s="17" t="s">
        <v>26</v>
      </c>
      <c r="B65" s="17" t="s">
        <v>161</v>
      </c>
      <c r="C65" s="14">
        <v>6</v>
      </c>
      <c r="D65" s="14">
        <v>1.89</v>
      </c>
      <c r="E65" s="10">
        <f t="shared" si="7"/>
        <v>-0.68500000000000005</v>
      </c>
      <c r="F65" t="s">
        <v>30</v>
      </c>
      <c r="G65" s="13">
        <v>42054</v>
      </c>
    </row>
    <row r="66" spans="1:49" s="4" customFormat="1" ht="15.75" x14ac:dyDescent="0.25">
      <c r="A66" s="17" t="s">
        <v>27</v>
      </c>
      <c r="B66" s="17" t="s">
        <v>162</v>
      </c>
      <c r="C66" s="14">
        <v>6</v>
      </c>
      <c r="D66" s="14">
        <v>11.33</v>
      </c>
      <c r="E66" s="10">
        <f t="shared" si="7"/>
        <v>0.88833333333333342</v>
      </c>
      <c r="F66" t="s">
        <v>31</v>
      </c>
      <c r="G66" s="13">
        <v>42053</v>
      </c>
    </row>
    <row r="67" spans="1:49" s="4" customFormat="1" ht="15.75" x14ac:dyDescent="0.25">
      <c r="A67" s="17" t="s">
        <v>28</v>
      </c>
      <c r="B67" s="17" t="s">
        <v>163</v>
      </c>
      <c r="C67" s="14">
        <v>16</v>
      </c>
      <c r="D67" s="14">
        <v>8.2100000000000009</v>
      </c>
      <c r="E67" s="10">
        <f t="shared" si="7"/>
        <v>-0.48687499999999995</v>
      </c>
      <c r="F67" t="s">
        <v>32</v>
      </c>
      <c r="G67" s="13">
        <v>42047</v>
      </c>
    </row>
    <row r="68" spans="1:49" s="4" customFormat="1" ht="15.75" x14ac:dyDescent="0.25">
      <c r="A68" s="17" t="s">
        <v>29</v>
      </c>
      <c r="B68" s="17" t="s">
        <v>164</v>
      </c>
      <c r="C68" s="14">
        <v>10</v>
      </c>
      <c r="D68" s="14">
        <v>3.41</v>
      </c>
      <c r="E68" s="10">
        <f t="shared" si="7"/>
        <v>-0.65900000000000003</v>
      </c>
      <c r="F68" t="s">
        <v>33</v>
      </c>
      <c r="G68" s="13">
        <v>42040</v>
      </c>
    </row>
    <row r="69" spans="1:49" s="4" customFormat="1" ht="15.75" x14ac:dyDescent="0.25">
      <c r="A69" s="17" t="s">
        <v>13</v>
      </c>
      <c r="B69" s="17" t="s">
        <v>165</v>
      </c>
      <c r="C69" s="14">
        <v>13</v>
      </c>
      <c r="D69" s="14">
        <v>22.71</v>
      </c>
      <c r="E69" s="10">
        <f t="shared" si="7"/>
        <v>0.74692307692307702</v>
      </c>
      <c r="F69" t="s">
        <v>23</v>
      </c>
      <c r="G69" s="13">
        <v>42034</v>
      </c>
    </row>
    <row r="70" spans="1:49" s="4" customFormat="1" ht="15.75" x14ac:dyDescent="0.25">
      <c r="A70" s="17" t="s">
        <v>14</v>
      </c>
      <c r="B70" s="17" t="s">
        <v>166</v>
      </c>
      <c r="C70" s="14">
        <v>23</v>
      </c>
      <c r="D70" s="14">
        <v>45.31</v>
      </c>
      <c r="E70" s="10">
        <f t="shared" ref="E70:E76" si="8" xml:space="preserve"> -(1-D70/C70)</f>
        <v>0.9700000000000002</v>
      </c>
      <c r="F70" t="s">
        <v>15</v>
      </c>
      <c r="G70" s="13">
        <v>42034</v>
      </c>
    </row>
    <row r="71" spans="1:49" s="4" customFormat="1" ht="15.75" x14ac:dyDescent="0.25">
      <c r="A71" s="17" t="s">
        <v>16</v>
      </c>
      <c r="B71" s="17" t="s">
        <v>167</v>
      </c>
      <c r="C71" s="14">
        <v>10</v>
      </c>
      <c r="D71" s="14">
        <v>9.24</v>
      </c>
      <c r="E71" s="10">
        <f t="shared" si="8"/>
        <v>-7.5999999999999956E-2</v>
      </c>
      <c r="F71" t="s">
        <v>10</v>
      </c>
      <c r="G71" s="13">
        <v>42034</v>
      </c>
    </row>
    <row r="72" spans="1:49" s="4" customFormat="1" ht="15.75" x14ac:dyDescent="0.25">
      <c r="A72" s="17" t="s">
        <v>17</v>
      </c>
      <c r="B72" s="17" t="s">
        <v>168</v>
      </c>
      <c r="C72" s="14">
        <v>17</v>
      </c>
      <c r="D72" s="14">
        <v>16.86</v>
      </c>
      <c r="E72" s="10">
        <f t="shared" si="8"/>
        <v>-8.2352941176471184E-3</v>
      </c>
      <c r="F72" t="s">
        <v>18</v>
      </c>
      <c r="G72" s="13">
        <v>42033</v>
      </c>
    </row>
    <row r="73" spans="1:49" s="4" customFormat="1" ht="15.75" x14ac:dyDescent="0.25">
      <c r="A73" s="17" t="s">
        <v>19</v>
      </c>
      <c r="B73" s="17" t="s">
        <v>169</v>
      </c>
      <c r="C73" s="14">
        <v>16</v>
      </c>
      <c r="D73" s="14">
        <v>12.45</v>
      </c>
      <c r="E73" s="10">
        <f t="shared" si="8"/>
        <v>-0.22187500000000004</v>
      </c>
      <c r="F73" t="s">
        <v>24</v>
      </c>
      <c r="G73" s="13">
        <v>42033</v>
      </c>
    </row>
    <row r="74" spans="1:49" s="4" customFormat="1" ht="15.75" x14ac:dyDescent="0.25">
      <c r="A74" s="17" t="s">
        <v>20</v>
      </c>
      <c r="B74" s="17" t="s">
        <v>170</v>
      </c>
      <c r="C74" s="14">
        <v>18</v>
      </c>
      <c r="D74" s="14">
        <v>18.32</v>
      </c>
      <c r="E74" s="10">
        <f t="shared" si="8"/>
        <v>1.7777777777777892E-2</v>
      </c>
      <c r="F74" t="s">
        <v>8</v>
      </c>
      <c r="G74" s="13">
        <v>42032</v>
      </c>
    </row>
    <row r="75" spans="1:49" s="4" customFormat="1" ht="15.75" x14ac:dyDescent="0.25">
      <c r="A75" s="17" t="s">
        <v>21</v>
      </c>
      <c r="B75" s="17" t="s">
        <v>171</v>
      </c>
      <c r="C75" s="14">
        <v>11</v>
      </c>
      <c r="D75" s="14">
        <v>2.2799999999999998</v>
      </c>
      <c r="E75" s="10">
        <f t="shared" si="8"/>
        <v>-0.79272727272727272</v>
      </c>
      <c r="F75" t="s">
        <v>10</v>
      </c>
      <c r="G75" s="13">
        <v>42031</v>
      </c>
    </row>
    <row r="76" spans="1:49" s="4" customFormat="1" ht="15.75" x14ac:dyDescent="0.25">
      <c r="A76" s="17" t="s">
        <v>22</v>
      </c>
      <c r="B76" s="17" t="s">
        <v>172</v>
      </c>
      <c r="C76" s="14">
        <v>14</v>
      </c>
      <c r="D76" s="14">
        <v>13.96</v>
      </c>
      <c r="E76" s="10">
        <f t="shared" si="8"/>
        <v>-2.8571428571427804E-3</v>
      </c>
      <c r="F76" t="s">
        <v>25</v>
      </c>
      <c r="G76" s="13">
        <v>42027</v>
      </c>
    </row>
    <row r="77" spans="1:49" ht="15.75" x14ac:dyDescent="0.25">
      <c r="A77" s="1"/>
      <c r="B77" s="19" t="s">
        <v>3</v>
      </c>
      <c r="C77" s="19">
        <f>AVERAGE(C5:C76)</f>
        <v>13.807638888888889</v>
      </c>
      <c r="D77" s="19">
        <f>AVERAGE(D5:D76)</f>
        <v>14.858541666666667</v>
      </c>
      <c r="E77" s="20">
        <f>-(1-D77/C77)</f>
        <v>7.6110244932857229E-2</v>
      </c>
    </row>
    <row r="78" spans="1:49" x14ac:dyDescent="0.25">
      <c r="A78" s="8"/>
      <c r="B78" s="8"/>
      <c r="C78" s="16"/>
      <c r="D78" s="16"/>
      <c r="E78" s="9"/>
      <c r="F78" s="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</row>
    <row r="79" spans="1:49" x14ac:dyDescent="0.25">
      <c r="A79" s="5" t="s">
        <v>7</v>
      </c>
      <c r="B79" s="5"/>
      <c r="F79" s="1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1:49" x14ac:dyDescent="0.25">
      <c r="A80" s="27" t="s">
        <v>216</v>
      </c>
    </row>
  </sheetData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ipoaft_04_11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Goldfisher, Alastair B. (Reuters)</dc:creator>
  <cp:lastModifiedBy>Alastair Goldfisher</cp:lastModifiedBy>
  <dcterms:created xsi:type="dcterms:W3CDTF">2011-05-04T05:59:30Z</dcterms:created>
  <dcterms:modified xsi:type="dcterms:W3CDTF">2016-01-22T01:01:51Z</dcterms:modified>
</cp:coreProperties>
</file>