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5" yWindow="120" windowWidth="15600" windowHeight="11520"/>
  </bookViews>
  <sheets>
    <sheet name="ipoaft_04_11" sheetId="1" r:id="rId1"/>
  </sheets>
  <calcPr calcId="145621"/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D59" i="1"/>
  <c r="C59" i="1"/>
  <c r="E10" i="1"/>
  <c r="E9" i="1"/>
  <c r="E8" i="1"/>
  <c r="E7" i="1"/>
  <c r="E6" i="1"/>
  <c r="E5" i="1"/>
  <c r="E18" i="1" l="1"/>
  <c r="E23" i="1"/>
  <c r="E22" i="1"/>
  <c r="E21" i="1"/>
  <c r="E20" i="1"/>
  <c r="E19" i="1"/>
  <c r="E32" i="1"/>
  <c r="E31" i="1"/>
  <c r="E30" i="1"/>
  <c r="E29" i="1"/>
  <c r="E28" i="1"/>
  <c r="E27" i="1"/>
  <c r="E26" i="1"/>
  <c r="E25" i="1"/>
  <c r="E24" i="1"/>
  <c r="E35" i="1"/>
  <c r="E34" i="1"/>
  <c r="E33" i="1"/>
  <c r="E39" i="1"/>
  <c r="E38" i="1"/>
  <c r="E37" i="1"/>
  <c r="E36" i="1"/>
  <c r="E47" i="1"/>
  <c r="E46" i="1"/>
  <c r="E45" i="1"/>
  <c r="E44" i="1"/>
  <c r="E43" i="1"/>
  <c r="E42" i="1"/>
  <c r="E41" i="1"/>
  <c r="E40" i="1"/>
  <c r="E58" i="1"/>
  <c r="E57" i="1"/>
  <c r="E56" i="1"/>
  <c r="E55" i="1"/>
  <c r="E54" i="1"/>
  <c r="E53" i="1"/>
  <c r="E52" i="1"/>
  <c r="E51" i="1"/>
  <c r="E50" i="1"/>
  <c r="E49" i="1"/>
  <c r="E48" i="1"/>
  <c r="E59" i="1" l="1"/>
</calcChain>
</file>

<file path=xl/sharedStrings.xml><?xml version="1.0" encoding="utf-8"?>
<sst xmlns="http://schemas.openxmlformats.org/spreadsheetml/2006/main" count="174" uniqueCount="166">
  <si>
    <t>Date of IPO</t>
  </si>
  <si>
    <t>IPO Aftermarket</t>
  </si>
  <si>
    <t>Description</t>
  </si>
  <si>
    <t>Average</t>
  </si>
  <si>
    <t>Company</t>
  </si>
  <si>
    <t>Offering price</t>
  </si>
  <si>
    <t>Percent change</t>
  </si>
  <si>
    <t>Source: Thomson Reuters.</t>
  </si>
  <si>
    <t>Operates as a biotechnology company.</t>
  </si>
  <si>
    <t>Operates as a clinical-stage biotechnology company.</t>
  </si>
  <si>
    <t>Operates as a biopharmaceutical company.</t>
  </si>
  <si>
    <t>Operates as a pharmaceutical company.</t>
  </si>
  <si>
    <t>Operates as a medical device company.</t>
  </si>
  <si>
    <t>Operates as an oncology company.</t>
  </si>
  <si>
    <t>AppFolio Inc</t>
  </si>
  <si>
    <t>Provides Web-based property management software.</t>
  </si>
  <si>
    <t>Seres Therapeutics Inc</t>
  </si>
  <si>
    <t>Xactly Corp</t>
  </si>
  <si>
    <t>Provides on-demand sales compensation management solutions.</t>
  </si>
  <si>
    <t>Catabasis Pharmaceuticals Inc</t>
  </si>
  <si>
    <t>Glaukos Corp</t>
  </si>
  <si>
    <t>Develops micro-bypass therapies for the treatment of openangle glaucoma.</t>
  </si>
  <si>
    <t>Ritter Pharmaceuticals Inc</t>
  </si>
  <si>
    <t>Fitbit Inc</t>
  </si>
  <si>
    <t>Nivalis Therapeutics Inc</t>
  </si>
  <si>
    <t>Invuity Inc</t>
  </si>
  <si>
    <t>EndoChoice Inc</t>
  </si>
  <si>
    <t>Provides glycemic index endoscopy products and services.</t>
  </si>
  <si>
    <t>Evolent Health LLC</t>
  </si>
  <si>
    <t>Operates as a clinical-stage biotherapeutic company.</t>
  </si>
  <si>
    <t>Provides fitness solutions.</t>
  </si>
  <si>
    <t>Operates as a clinical-stage biopharmaceutical company.</t>
  </si>
  <si>
    <t>Develops visualization products for minimally invasive surgical application.</t>
  </si>
  <si>
    <t>Provides healthcare services.</t>
  </si>
  <si>
    <t>Neos Therapeutics Inc</t>
  </si>
  <si>
    <t>Operates as drug delivery and full service contract manufacturing company.</t>
  </si>
  <si>
    <t>Ooma Inc</t>
  </si>
  <si>
    <t>Provides telephone calling and cloud-based telephony services.</t>
  </si>
  <si>
    <t>Rapid7 LLC</t>
  </si>
  <si>
    <t>Develops unified vulnerability management solutions.</t>
  </si>
  <si>
    <t>Chiasma Inc</t>
  </si>
  <si>
    <t>ProNAi Therapeutics Inc</t>
  </si>
  <si>
    <t>Operates as a DNA Interference (DNAi) focused biopharmaceutical company.</t>
  </si>
  <si>
    <t>Natera Inc</t>
  </si>
  <si>
    <t>ConforMIS Inc</t>
  </si>
  <si>
    <t>Teladoc Inc</t>
  </si>
  <si>
    <t>Operates as a genetic testing company.</t>
  </si>
  <si>
    <t>Provides telehealth medical consults.</t>
  </si>
  <si>
    <t>Global Blood Therapeutics Inc</t>
  </si>
  <si>
    <t>Aimmune Therapeutics Inc</t>
  </si>
  <si>
    <t>Provides solutions to food allergy sufferers.</t>
  </si>
  <si>
    <t>SunRun Inc</t>
  </si>
  <si>
    <t>Operates as a home solar power installation, financing and leasing company.</t>
  </si>
  <si>
    <t>Zynerba Pharmaceuticals Inc</t>
  </si>
  <si>
    <t>Builds a pipeline of oral medicines.</t>
  </si>
  <si>
    <t>Nabriva Therapeutics AG</t>
  </si>
  <si>
    <t>NBRV</t>
  </si>
  <si>
    <t>Penumbra Inc</t>
  </si>
  <si>
    <t>PEN</t>
  </si>
  <si>
    <t>Regenxbio Inc</t>
  </si>
  <si>
    <t>RGNX</t>
  </si>
  <si>
    <t>Ticker</t>
  </si>
  <si>
    <t>Develops small molecule antibiotics</t>
  </si>
  <si>
    <t>GBT</t>
  </si>
  <si>
    <t>AIMT</t>
  </si>
  <si>
    <t>RUN</t>
  </si>
  <si>
    <t>ZYNE</t>
  </si>
  <si>
    <t>NEOS</t>
  </si>
  <si>
    <t>OOMA</t>
  </si>
  <si>
    <t>RPD</t>
  </si>
  <si>
    <t>CHMA</t>
  </si>
  <si>
    <t>DNAI</t>
  </si>
  <si>
    <t>NTRA</t>
  </si>
  <si>
    <t>CFMS</t>
  </si>
  <si>
    <t>TDOC</t>
  </si>
  <si>
    <t>APPF</t>
  </si>
  <si>
    <t>MCRB</t>
  </si>
  <si>
    <t>XTLY</t>
  </si>
  <si>
    <t>CATB</t>
  </si>
  <si>
    <t>GKOS</t>
  </si>
  <si>
    <t>RTTR</t>
  </si>
  <si>
    <t>FIT</t>
  </si>
  <si>
    <t>NVLS</t>
  </si>
  <si>
    <t>IVTY</t>
  </si>
  <si>
    <t>GI</t>
  </si>
  <si>
    <t>EVH</t>
  </si>
  <si>
    <t>Adesto Technologies Corp</t>
  </si>
  <si>
    <t>IOTS</t>
  </si>
  <si>
    <t>Dimension Therapeutics Inc</t>
  </si>
  <si>
    <t>DMTX</t>
  </si>
  <si>
    <t>Cerecor Inc</t>
  </si>
  <si>
    <t>CERC</t>
  </si>
  <si>
    <t>CytomX Therapeutics Inc</t>
  </si>
  <si>
    <t>CTMX</t>
  </si>
  <si>
    <t>Aclaris Therapeutics Inc</t>
  </si>
  <si>
    <t>ACRS</t>
  </si>
  <si>
    <t>Pure Storage Inc</t>
  </si>
  <si>
    <t>PSTG</t>
  </si>
  <si>
    <t>Standen Ltd</t>
  </si>
  <si>
    <t>NVCR</t>
  </si>
  <si>
    <t>Edge Therapeutics Inc</t>
  </si>
  <si>
    <t>EDGE</t>
  </si>
  <si>
    <t>Mirna Therapeutics Inc</t>
  </si>
  <si>
    <t>MIRN</t>
  </si>
  <si>
    <t>Provides memory solutions.</t>
  </si>
  <si>
    <t>Develops gene therapies for rare diseases.</t>
  </si>
  <si>
    <t>Operates as a specialty pharmaceutical company.</t>
  </si>
  <si>
    <t>Develops flash enterprise storage array.</t>
  </si>
  <si>
    <t>Operates as a specialty biopharmaceutical company.</t>
  </si>
  <si>
    <t>Develops medical products for the treatment of cancer.</t>
  </si>
  <si>
    <t>Square Inc</t>
  </si>
  <si>
    <t>SQ</t>
  </si>
  <si>
    <t>Instructure Inc</t>
  </si>
  <si>
    <t>INST</t>
  </si>
  <si>
    <t>Xtera Communications Inc</t>
  </si>
  <si>
    <t>XCOM</t>
  </si>
  <si>
    <t>Voyager Therapeutics Inc</t>
  </si>
  <si>
    <t>VYGR</t>
  </si>
  <si>
    <t>WaVe Life Sciences</t>
  </si>
  <si>
    <t>WVE</t>
  </si>
  <si>
    <t>Provides mobile payment services.</t>
  </si>
  <si>
    <t>Provides educational resources for instructors and students.</t>
  </si>
  <si>
    <t>Provides telecommunication infrastructure services.</t>
  </si>
  <si>
    <t>Operates as a gene therapy company.</t>
  </si>
  <si>
    <t>Produces stereopure nucleic acid therapeutics.</t>
  </si>
  <si>
    <t xml:space="preserve"> </t>
  </si>
  <si>
    <t>Atlassian Pty Ltd</t>
  </si>
  <si>
    <t>TEAM</t>
  </si>
  <si>
    <t>Develops enterprise software.</t>
  </si>
  <si>
    <t>Proteostasis Therapeutics Inc</t>
  </si>
  <si>
    <t>PTI</t>
  </si>
  <si>
    <t>AveXis Inc</t>
  </si>
  <si>
    <t>AVXS</t>
  </si>
  <si>
    <t>BeiGene Beijing Co Ltd</t>
  </si>
  <si>
    <t>BGNE</t>
  </si>
  <si>
    <t>Researches and develops targeted and immuno-oncology drugs.</t>
  </si>
  <si>
    <t>Editas Medicine Inc</t>
  </si>
  <si>
    <t>EDIT</t>
  </si>
  <si>
    <t>Operates as a clinical-stage gene therapy company.</t>
  </si>
  <si>
    <t>Operates as a transformative genome editing company.</t>
  </si>
  <si>
    <t>Corvus Pharmaceuticals Inc</t>
  </si>
  <si>
    <t>CRVS</t>
  </si>
  <si>
    <t>Syndax Pharmaceuticals Inc</t>
  </si>
  <si>
    <t>SNDX</t>
  </si>
  <si>
    <t>AGLE</t>
  </si>
  <si>
    <t>Develops therapeutic enzymes for oncology.</t>
  </si>
  <si>
    <t>Aeglea BioTherapeutics Inc</t>
  </si>
  <si>
    <t>Note: The IPO Aftermarket is a report of VC-backed initial public offerings for the 12-months period from June 2015 through the end of May 2016. The table is sorted by the date of the IPO, with the most recent on top.</t>
  </si>
  <si>
    <t>Bid price as of 5/31/16</t>
  </si>
  <si>
    <t>Reata Pharmaceuticals Inc</t>
  </si>
  <si>
    <t>RETA</t>
  </si>
  <si>
    <t>Merus BV</t>
  </si>
  <si>
    <t>MRUS</t>
  </si>
  <si>
    <t>PhaseRx Inc</t>
  </si>
  <si>
    <t>PZRX</t>
  </si>
  <si>
    <t>Acacia Communications Inc</t>
  </si>
  <si>
    <t>ACIA</t>
  </si>
  <si>
    <t>Delivers intelligent subsystems for fiber optic transmission.</t>
  </si>
  <si>
    <t>Oncobiologics Inc</t>
  </si>
  <si>
    <t>ONSIU</t>
  </si>
  <si>
    <t>Intellia Therapeutics Inc</t>
  </si>
  <si>
    <t>NTLA</t>
  </si>
  <si>
    <t>Develops pharmaceuticals.</t>
  </si>
  <si>
    <t>Develops therapeutic antibodies.</t>
  </si>
  <si>
    <t>Develops treatments for orphan liver disease.</t>
  </si>
  <si>
    <t>Operates as a genome editing company.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</si>
</sst>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;@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6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21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6" fillId="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6" borderId="0" applyNumberFormat="0" applyBorder="0" applyAlignment="0" applyProtection="0"/>
    <xf numFmtId="0" fontId="6" fillId="14" borderId="0" applyNumberFormat="0" applyBorder="0" applyAlignment="0" applyProtection="0"/>
    <xf numFmtId="0" fontId="7" fillId="27" borderId="0" applyNumberFormat="0" applyBorder="0" applyAlignment="0" applyProtection="0"/>
    <xf numFmtId="0" fontId="8" fillId="9" borderId="4" applyNumberFormat="0" applyAlignment="0" applyProtection="0"/>
    <xf numFmtId="0" fontId="9" fillId="28" borderId="5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6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4" applyNumberFormat="0" applyAlignment="0" applyProtection="0"/>
    <xf numFmtId="0" fontId="16" fillId="0" borderId="7" applyNumberFormat="0" applyFill="0" applyAlignment="0" applyProtection="0"/>
    <xf numFmtId="0" fontId="17" fillId="15" borderId="0" applyNumberFormat="0" applyBorder="0" applyAlignment="0" applyProtection="0"/>
    <xf numFmtId="0" fontId="1" fillId="16" borderId="8" applyNumberFormat="0" applyFont="0" applyAlignment="0" applyProtection="0"/>
    <xf numFmtId="0" fontId="18" fillId="9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14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9" fontId="2" fillId="0" borderId="0" xfId="0" applyNumberFormat="1" applyFont="1" applyFill="1" applyBorder="1"/>
    <xf numFmtId="9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/>
    <xf numFmtId="165" fontId="4" fillId="0" borderId="0" xfId="0" applyNumberFormat="1" applyFont="1" applyFill="1" applyBorder="1" applyAlignment="1">
      <alignment wrapText="1"/>
    </xf>
    <xf numFmtId="165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164" fontId="4" fillId="31" borderId="0" xfId="0" applyNumberFormat="1" applyFont="1" applyFill="1" applyBorder="1" applyAlignment="1">
      <alignment horizontal="center"/>
    </xf>
    <xf numFmtId="9" fontId="22" fillId="31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3" fillId="32" borderId="0" xfId="0" applyFont="1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A90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2"/>
  <sheetViews>
    <sheetView tabSelected="1" zoomScale="85" zoomScaleNormal="85" workbookViewId="0">
      <selection activeCell="F10" sqref="F10"/>
    </sheetView>
  </sheetViews>
  <sheetFormatPr defaultColWidth="8.85546875" defaultRowHeight="15" x14ac:dyDescent="0.25"/>
  <cols>
    <col min="1" max="1" width="46.5703125" style="2" customWidth="1"/>
    <col min="2" max="2" width="9.28515625" style="2" bestFit="1" customWidth="1"/>
    <col min="3" max="3" width="11.140625" style="14" bestFit="1" customWidth="1"/>
    <col min="4" max="4" width="9.85546875" style="14" customWidth="1"/>
    <col min="5" max="5" width="9.42578125" style="1" customWidth="1"/>
    <col min="6" max="6" width="72.85546875" style="2" customWidth="1"/>
    <col min="7" max="7" width="20.140625" style="11" customWidth="1"/>
    <col min="8" max="16384" width="8.85546875" style="1"/>
  </cols>
  <sheetData>
    <row r="1" spans="1:7" x14ac:dyDescent="0.25">
      <c r="A1" s="2" t="s">
        <v>125</v>
      </c>
    </row>
    <row r="2" spans="1:7" ht="21" customHeight="1" x14ac:dyDescent="0.25">
      <c r="A2" s="21" t="s">
        <v>1</v>
      </c>
      <c r="B2" s="21"/>
      <c r="C2" s="21"/>
      <c r="D2" s="21"/>
      <c r="E2" s="21"/>
      <c r="F2" s="21"/>
      <c r="G2" s="21"/>
    </row>
    <row r="4" spans="1:7" s="4" customFormat="1" ht="47.25" x14ac:dyDescent="0.25">
      <c r="A4" s="3" t="s">
        <v>4</v>
      </c>
      <c r="B4" s="3" t="s">
        <v>61</v>
      </c>
      <c r="C4" s="15" t="s">
        <v>5</v>
      </c>
      <c r="D4" s="15" t="s">
        <v>148</v>
      </c>
      <c r="E4" s="4" t="s">
        <v>6</v>
      </c>
      <c r="F4" s="3" t="s">
        <v>2</v>
      </c>
      <c r="G4" s="12" t="s">
        <v>0</v>
      </c>
    </row>
    <row r="5" spans="1:7" s="4" customFormat="1" ht="15.75" x14ac:dyDescent="0.25">
      <c r="A5" t="s">
        <v>149</v>
      </c>
      <c r="B5" t="s">
        <v>150</v>
      </c>
      <c r="C5" s="6">
        <v>11</v>
      </c>
      <c r="D5" s="6">
        <v>13.85</v>
      </c>
      <c r="E5" s="10">
        <f t="shared" ref="E5:E17" si="0">-(1-D5/C5)</f>
        <v>0.25909090909090904</v>
      </c>
      <c r="F5" t="s">
        <v>162</v>
      </c>
      <c r="G5" s="13">
        <v>42516</v>
      </c>
    </row>
    <row r="6" spans="1:7" s="4" customFormat="1" ht="15.75" x14ac:dyDescent="0.25">
      <c r="A6" t="s">
        <v>151</v>
      </c>
      <c r="B6" t="s">
        <v>152</v>
      </c>
      <c r="C6" s="6">
        <v>10</v>
      </c>
      <c r="D6" s="6">
        <v>8.61</v>
      </c>
      <c r="E6" s="10">
        <f t="shared" si="0"/>
        <v>-0.13900000000000001</v>
      </c>
      <c r="F6" t="s">
        <v>163</v>
      </c>
      <c r="G6" s="13">
        <v>42509</v>
      </c>
    </row>
    <row r="7" spans="1:7" s="4" customFormat="1" ht="15.75" x14ac:dyDescent="0.25">
      <c r="A7" t="s">
        <v>153</v>
      </c>
      <c r="B7" t="s">
        <v>154</v>
      </c>
      <c r="C7" s="6">
        <v>5</v>
      </c>
      <c r="D7" s="6">
        <v>5.56</v>
      </c>
      <c r="E7" s="10">
        <f t="shared" si="0"/>
        <v>0.11199999999999988</v>
      </c>
      <c r="F7" t="s">
        <v>164</v>
      </c>
      <c r="G7" s="13">
        <v>42508</v>
      </c>
    </row>
    <row r="8" spans="1:7" s="4" customFormat="1" ht="15.75" x14ac:dyDescent="0.25">
      <c r="A8" t="s">
        <v>155</v>
      </c>
      <c r="B8" t="s">
        <v>156</v>
      </c>
      <c r="C8" s="6">
        <v>23</v>
      </c>
      <c r="D8" s="6">
        <v>39.28</v>
      </c>
      <c r="E8" s="10">
        <f t="shared" si="0"/>
        <v>0.70782608695652183</v>
      </c>
      <c r="F8" t="s">
        <v>157</v>
      </c>
      <c r="G8" s="13">
        <v>42503</v>
      </c>
    </row>
    <row r="9" spans="1:7" s="4" customFormat="1" ht="15.75" x14ac:dyDescent="0.25">
      <c r="A9" t="s">
        <v>158</v>
      </c>
      <c r="B9" t="s">
        <v>159</v>
      </c>
      <c r="C9" s="6">
        <v>6</v>
      </c>
      <c r="D9" s="6">
        <v>5.2309999999999999</v>
      </c>
      <c r="E9" s="10">
        <f t="shared" si="0"/>
        <v>-0.12816666666666665</v>
      </c>
      <c r="F9" t="s">
        <v>31</v>
      </c>
      <c r="G9" s="13">
        <v>42503</v>
      </c>
    </row>
    <row r="10" spans="1:7" s="4" customFormat="1" ht="15.75" x14ac:dyDescent="0.25">
      <c r="A10" t="s">
        <v>160</v>
      </c>
      <c r="B10" t="s">
        <v>161</v>
      </c>
      <c r="C10" s="6">
        <v>18</v>
      </c>
      <c r="D10" s="6">
        <v>29.57</v>
      </c>
      <c r="E10" s="10">
        <f t="shared" si="0"/>
        <v>0.64277777777777789</v>
      </c>
      <c r="F10" t="s">
        <v>165</v>
      </c>
      <c r="G10" s="13">
        <v>42496</v>
      </c>
    </row>
    <row r="11" spans="1:7" s="4" customFormat="1" ht="15.75" x14ac:dyDescent="0.25">
      <c r="A11" t="s">
        <v>146</v>
      </c>
      <c r="B11" t="s">
        <v>144</v>
      </c>
      <c r="C11" s="6">
        <v>10</v>
      </c>
      <c r="D11" s="6">
        <v>7.5</v>
      </c>
      <c r="E11" s="10">
        <f t="shared" si="0"/>
        <v>-0.25</v>
      </c>
      <c r="F11" t="s">
        <v>145</v>
      </c>
      <c r="G11" s="13">
        <v>42467</v>
      </c>
    </row>
    <row r="12" spans="1:7" s="4" customFormat="1" ht="15.75" x14ac:dyDescent="0.25">
      <c r="A12" t="s">
        <v>140</v>
      </c>
      <c r="B12" t="s">
        <v>141</v>
      </c>
      <c r="C12" s="6">
        <v>15</v>
      </c>
      <c r="D12" s="6">
        <v>14.05</v>
      </c>
      <c r="E12" s="10">
        <f t="shared" si="0"/>
        <v>-6.3333333333333242E-2</v>
      </c>
      <c r="F12" t="s">
        <v>31</v>
      </c>
      <c r="G12" s="13">
        <v>42452</v>
      </c>
    </row>
    <row r="13" spans="1:7" s="4" customFormat="1" ht="15.75" x14ac:dyDescent="0.25">
      <c r="A13" t="s">
        <v>142</v>
      </c>
      <c r="B13" t="s">
        <v>143</v>
      </c>
      <c r="C13" s="6">
        <v>12</v>
      </c>
      <c r="D13" s="6">
        <v>13.74</v>
      </c>
      <c r="E13" s="10">
        <f t="shared" si="0"/>
        <v>0.14500000000000002</v>
      </c>
      <c r="F13" t="s">
        <v>13</v>
      </c>
      <c r="G13" s="13">
        <v>42432</v>
      </c>
    </row>
    <row r="14" spans="1:7" s="4" customFormat="1" ht="15.75" x14ac:dyDescent="0.25">
      <c r="A14" t="s">
        <v>129</v>
      </c>
      <c r="B14" t="s">
        <v>130</v>
      </c>
      <c r="C14" s="6">
        <v>8</v>
      </c>
      <c r="D14" s="6">
        <v>16.52</v>
      </c>
      <c r="E14" s="10">
        <f t="shared" si="0"/>
        <v>1.0649999999999999</v>
      </c>
      <c r="F14" t="s">
        <v>10</v>
      </c>
      <c r="G14" s="13">
        <v>42412</v>
      </c>
    </row>
    <row r="15" spans="1:7" s="4" customFormat="1" ht="15.75" x14ac:dyDescent="0.25">
      <c r="A15" t="s">
        <v>131</v>
      </c>
      <c r="B15" t="s">
        <v>132</v>
      </c>
      <c r="C15" s="6">
        <v>20</v>
      </c>
      <c r="D15" s="6">
        <v>42.98</v>
      </c>
      <c r="E15" s="10">
        <f t="shared" si="0"/>
        <v>1.149</v>
      </c>
      <c r="F15" t="s">
        <v>138</v>
      </c>
      <c r="G15" s="13">
        <v>42411</v>
      </c>
    </row>
    <row r="16" spans="1:7" s="4" customFormat="1" ht="15.75" x14ac:dyDescent="0.25">
      <c r="A16" t="s">
        <v>133</v>
      </c>
      <c r="B16" t="s">
        <v>134</v>
      </c>
      <c r="C16" s="6">
        <v>24</v>
      </c>
      <c r="D16" s="6">
        <v>28.25</v>
      </c>
      <c r="E16" s="10">
        <f t="shared" si="0"/>
        <v>0.17708333333333326</v>
      </c>
      <c r="F16" t="s">
        <v>135</v>
      </c>
      <c r="G16" s="13">
        <v>42403</v>
      </c>
    </row>
    <row r="17" spans="1:7" s="4" customFormat="1" ht="15.75" x14ac:dyDescent="0.25">
      <c r="A17" t="s">
        <v>136</v>
      </c>
      <c r="B17" t="s">
        <v>137</v>
      </c>
      <c r="C17" s="6">
        <v>16</v>
      </c>
      <c r="D17" s="6">
        <v>37.090000000000003</v>
      </c>
      <c r="E17" s="10">
        <f t="shared" si="0"/>
        <v>1.3181250000000002</v>
      </c>
      <c r="F17" t="s">
        <v>139</v>
      </c>
      <c r="G17" s="13">
        <v>42403</v>
      </c>
    </row>
    <row r="18" spans="1:7" s="4" customFormat="1" ht="15.75" x14ac:dyDescent="0.25">
      <c r="A18" t="s">
        <v>126</v>
      </c>
      <c r="B18" t="s">
        <v>127</v>
      </c>
      <c r="C18" s="6">
        <v>21</v>
      </c>
      <c r="D18" s="6">
        <v>22.57</v>
      </c>
      <c r="E18" s="10">
        <f t="shared" ref="E18:E39" si="1">-(1-D18/C18)</f>
        <v>7.4761904761904807E-2</v>
      </c>
      <c r="F18" t="s">
        <v>128</v>
      </c>
      <c r="G18" s="13">
        <v>42348</v>
      </c>
    </row>
    <row r="19" spans="1:7" s="4" customFormat="1" ht="15.75" x14ac:dyDescent="0.25">
      <c r="A19" t="s">
        <v>110</v>
      </c>
      <c r="B19" t="s">
        <v>111</v>
      </c>
      <c r="C19" s="6">
        <v>9</v>
      </c>
      <c r="D19" s="6">
        <v>9.5299999999999994</v>
      </c>
      <c r="E19" s="10">
        <f t="shared" si="1"/>
        <v>5.8888888888888768E-2</v>
      </c>
      <c r="F19" t="s">
        <v>120</v>
      </c>
      <c r="G19" s="13">
        <v>42327</v>
      </c>
    </row>
    <row r="20" spans="1:7" s="4" customFormat="1" ht="15.75" x14ac:dyDescent="0.25">
      <c r="A20" t="s">
        <v>112</v>
      </c>
      <c r="B20" t="s">
        <v>113</v>
      </c>
      <c r="C20" s="6">
        <v>16</v>
      </c>
      <c r="D20" s="6">
        <v>17.350000000000001</v>
      </c>
      <c r="E20" s="10">
        <f t="shared" si="1"/>
        <v>8.4375000000000089E-2</v>
      </c>
      <c r="F20" t="s">
        <v>121</v>
      </c>
      <c r="G20" s="13">
        <v>42321</v>
      </c>
    </row>
    <row r="21" spans="1:7" s="4" customFormat="1" ht="15.75" x14ac:dyDescent="0.25">
      <c r="A21" t="s">
        <v>114</v>
      </c>
      <c r="B21" t="s">
        <v>115</v>
      </c>
      <c r="C21" s="6">
        <v>5</v>
      </c>
      <c r="D21" s="6">
        <v>1.81</v>
      </c>
      <c r="E21" s="10">
        <f t="shared" si="1"/>
        <v>-0.63800000000000001</v>
      </c>
      <c r="F21" t="s">
        <v>122</v>
      </c>
      <c r="G21" s="13">
        <v>42320</v>
      </c>
    </row>
    <row r="22" spans="1:7" s="4" customFormat="1" ht="15.75" x14ac:dyDescent="0.25">
      <c r="A22" t="s">
        <v>116</v>
      </c>
      <c r="B22" t="s">
        <v>117</v>
      </c>
      <c r="C22" s="6">
        <v>14</v>
      </c>
      <c r="D22" s="6">
        <v>13.88</v>
      </c>
      <c r="E22" s="10">
        <f t="shared" si="1"/>
        <v>-8.5714285714285632E-3</v>
      </c>
      <c r="F22" t="s">
        <v>123</v>
      </c>
      <c r="G22" s="13">
        <v>42319</v>
      </c>
    </row>
    <row r="23" spans="1:7" s="4" customFormat="1" ht="15.75" x14ac:dyDescent="0.25">
      <c r="A23" t="s">
        <v>118</v>
      </c>
      <c r="B23" t="s">
        <v>119</v>
      </c>
      <c r="C23" s="6">
        <v>16</v>
      </c>
      <c r="D23" s="6">
        <v>15.91</v>
      </c>
      <c r="E23" s="10">
        <f t="shared" si="1"/>
        <v>-5.6249999999999911E-3</v>
      </c>
      <c r="F23" t="s">
        <v>124</v>
      </c>
      <c r="G23" s="13">
        <v>42319</v>
      </c>
    </row>
    <row r="24" spans="1:7" s="4" customFormat="1" ht="15.75" x14ac:dyDescent="0.25">
      <c r="A24" t="s">
        <v>86</v>
      </c>
      <c r="B24" t="s">
        <v>87</v>
      </c>
      <c r="C24" s="6">
        <v>5</v>
      </c>
      <c r="D24" s="6">
        <v>3.57</v>
      </c>
      <c r="E24" s="10">
        <f t="shared" si="1"/>
        <v>-0.28600000000000003</v>
      </c>
      <c r="F24" t="s">
        <v>104</v>
      </c>
      <c r="G24" s="13">
        <v>42304</v>
      </c>
    </row>
    <row r="25" spans="1:7" s="4" customFormat="1" ht="15.75" x14ac:dyDescent="0.25">
      <c r="A25" t="s">
        <v>88</v>
      </c>
      <c r="B25" t="s">
        <v>89</v>
      </c>
      <c r="C25" s="6">
        <v>13</v>
      </c>
      <c r="D25" s="6">
        <v>8</v>
      </c>
      <c r="E25" s="10">
        <f t="shared" si="1"/>
        <v>-0.38461538461538458</v>
      </c>
      <c r="F25" t="s">
        <v>105</v>
      </c>
      <c r="G25" s="13">
        <v>42299</v>
      </c>
    </row>
    <row r="26" spans="1:7" s="4" customFormat="1" ht="15.75" x14ac:dyDescent="0.25">
      <c r="A26" t="s">
        <v>90</v>
      </c>
      <c r="B26" t="s">
        <v>91</v>
      </c>
      <c r="C26" s="6">
        <v>6.5</v>
      </c>
      <c r="D26" s="6">
        <v>2.34</v>
      </c>
      <c r="E26" s="10">
        <f t="shared" si="1"/>
        <v>-0.64</v>
      </c>
      <c r="F26" t="s">
        <v>10</v>
      </c>
      <c r="G26" s="13">
        <v>42292</v>
      </c>
    </row>
    <row r="27" spans="1:7" s="4" customFormat="1" ht="15.75" x14ac:dyDescent="0.25">
      <c r="A27" t="s">
        <v>92</v>
      </c>
      <c r="B27" t="s">
        <v>93</v>
      </c>
      <c r="C27" s="6">
        <v>12</v>
      </c>
      <c r="D27" s="6">
        <v>10.8</v>
      </c>
      <c r="E27" s="10">
        <f t="shared" si="1"/>
        <v>-9.9999999999999978E-2</v>
      </c>
      <c r="F27" t="s">
        <v>8</v>
      </c>
      <c r="G27" s="13">
        <v>42285</v>
      </c>
    </row>
    <row r="28" spans="1:7" s="4" customFormat="1" ht="15.75" x14ac:dyDescent="0.25">
      <c r="A28" t="s">
        <v>94</v>
      </c>
      <c r="B28" t="s">
        <v>95</v>
      </c>
      <c r="C28" s="6">
        <v>11</v>
      </c>
      <c r="D28" s="6">
        <v>19.98</v>
      </c>
      <c r="E28" s="10">
        <f t="shared" si="1"/>
        <v>0.8163636363636364</v>
      </c>
      <c r="F28" t="s">
        <v>106</v>
      </c>
      <c r="G28" s="13">
        <v>42284</v>
      </c>
    </row>
    <row r="29" spans="1:7" s="4" customFormat="1" ht="15.75" x14ac:dyDescent="0.25">
      <c r="A29" t="s">
        <v>96</v>
      </c>
      <c r="B29" t="s">
        <v>97</v>
      </c>
      <c r="C29" s="6">
        <v>17</v>
      </c>
      <c r="D29" s="6">
        <v>11.78</v>
      </c>
      <c r="E29" s="10">
        <f t="shared" si="1"/>
        <v>-0.30705882352941183</v>
      </c>
      <c r="F29" t="s">
        <v>107</v>
      </c>
      <c r="G29" s="13">
        <v>42284</v>
      </c>
    </row>
    <row r="30" spans="1:7" s="4" customFormat="1" ht="15.75" x14ac:dyDescent="0.25">
      <c r="A30" t="s">
        <v>98</v>
      </c>
      <c r="B30" t="s">
        <v>99</v>
      </c>
      <c r="C30" s="6">
        <v>22</v>
      </c>
      <c r="D30" s="6">
        <v>11.13</v>
      </c>
      <c r="E30" s="10">
        <f t="shared" si="1"/>
        <v>-0.49409090909090903</v>
      </c>
      <c r="F30" t="s">
        <v>109</v>
      </c>
      <c r="G30" s="13">
        <v>42279</v>
      </c>
    </row>
    <row r="31" spans="1:7" s="4" customFormat="1" ht="15.75" x14ac:dyDescent="0.25">
      <c r="A31" t="s">
        <v>100</v>
      </c>
      <c r="B31" t="s">
        <v>101</v>
      </c>
      <c r="C31" s="6">
        <v>11</v>
      </c>
      <c r="D31" s="6">
        <v>8.2799999999999994</v>
      </c>
      <c r="E31" s="10">
        <f t="shared" si="1"/>
        <v>-0.24727272727272731</v>
      </c>
      <c r="F31" t="s">
        <v>108</v>
      </c>
      <c r="G31" s="13">
        <v>42278</v>
      </c>
    </row>
    <row r="32" spans="1:7" s="4" customFormat="1" ht="15.75" x14ac:dyDescent="0.25">
      <c r="A32" t="s">
        <v>102</v>
      </c>
      <c r="B32" t="s">
        <v>103</v>
      </c>
      <c r="C32" s="6">
        <v>7</v>
      </c>
      <c r="D32" s="6">
        <v>4.3390000000000004</v>
      </c>
      <c r="E32" s="10">
        <f t="shared" si="1"/>
        <v>-0.38014285714285712</v>
      </c>
      <c r="F32" t="s">
        <v>31</v>
      </c>
      <c r="G32" s="13">
        <v>42278</v>
      </c>
    </row>
    <row r="33" spans="1:7" s="4" customFormat="1" ht="15.75" x14ac:dyDescent="0.25">
      <c r="A33" t="s">
        <v>55</v>
      </c>
      <c r="B33" t="s">
        <v>56</v>
      </c>
      <c r="C33" s="6">
        <v>10.25</v>
      </c>
      <c r="D33" s="6">
        <v>7.25</v>
      </c>
      <c r="E33" s="10">
        <f t="shared" si="1"/>
        <v>-0.29268292682926833</v>
      </c>
      <c r="F33" t="s">
        <v>62</v>
      </c>
      <c r="G33" s="13">
        <v>42265</v>
      </c>
    </row>
    <row r="34" spans="1:7" s="4" customFormat="1" ht="15.75" x14ac:dyDescent="0.25">
      <c r="A34" t="s">
        <v>57</v>
      </c>
      <c r="B34" t="s">
        <v>58</v>
      </c>
      <c r="C34" s="6">
        <v>30</v>
      </c>
      <c r="D34" s="6">
        <v>52.79</v>
      </c>
      <c r="E34" s="10">
        <f t="shared" si="1"/>
        <v>0.75966666666666671</v>
      </c>
      <c r="F34" t="s">
        <v>12</v>
      </c>
      <c r="G34" s="13">
        <v>42265</v>
      </c>
    </row>
    <row r="35" spans="1:7" s="4" customFormat="1" ht="15.75" x14ac:dyDescent="0.25">
      <c r="A35" t="s">
        <v>59</v>
      </c>
      <c r="B35" t="s">
        <v>60</v>
      </c>
      <c r="C35" s="6">
        <v>22</v>
      </c>
      <c r="D35" s="6">
        <v>12.36</v>
      </c>
      <c r="E35" s="10">
        <f t="shared" si="1"/>
        <v>-0.43818181818181823</v>
      </c>
      <c r="F35" t="s">
        <v>8</v>
      </c>
      <c r="G35" s="13">
        <v>42264</v>
      </c>
    </row>
    <row r="36" spans="1:7" s="4" customFormat="1" ht="15.75" x14ac:dyDescent="0.25">
      <c r="A36" t="s">
        <v>48</v>
      </c>
      <c r="B36" t="s">
        <v>63</v>
      </c>
      <c r="C36" s="6">
        <v>20</v>
      </c>
      <c r="D36" s="6">
        <v>23.92</v>
      </c>
      <c r="E36" s="10">
        <f t="shared" si="1"/>
        <v>0.19600000000000017</v>
      </c>
      <c r="F36" t="s">
        <v>54</v>
      </c>
      <c r="G36" s="13">
        <v>42228</v>
      </c>
    </row>
    <row r="37" spans="1:7" s="4" customFormat="1" ht="15.75" x14ac:dyDescent="0.25">
      <c r="A37" t="s">
        <v>49</v>
      </c>
      <c r="B37" t="s">
        <v>64</v>
      </c>
      <c r="C37" s="6">
        <v>16</v>
      </c>
      <c r="D37" s="6">
        <v>15.35</v>
      </c>
      <c r="E37" s="10">
        <f t="shared" si="1"/>
        <v>-4.0625000000000022E-2</v>
      </c>
      <c r="F37" t="s">
        <v>50</v>
      </c>
      <c r="G37" s="13">
        <v>42222</v>
      </c>
    </row>
    <row r="38" spans="1:7" s="4" customFormat="1" ht="15.75" x14ac:dyDescent="0.25">
      <c r="A38" s="17" t="s">
        <v>51</v>
      </c>
      <c r="B38" s="17" t="s">
        <v>65</v>
      </c>
      <c r="C38" s="6">
        <v>14</v>
      </c>
      <c r="D38" s="6">
        <v>6.34</v>
      </c>
      <c r="E38" s="10">
        <f t="shared" si="1"/>
        <v>-0.54714285714285715</v>
      </c>
      <c r="F38" t="s">
        <v>52</v>
      </c>
      <c r="G38" s="13">
        <v>42221</v>
      </c>
    </row>
    <row r="39" spans="1:7" s="4" customFormat="1" ht="15.75" x14ac:dyDescent="0.25">
      <c r="A39" s="17" t="s">
        <v>53</v>
      </c>
      <c r="B39" s="17" t="s">
        <v>66</v>
      </c>
      <c r="C39" s="6">
        <v>14</v>
      </c>
      <c r="D39" s="6">
        <v>8.74</v>
      </c>
      <c r="E39" s="10">
        <f t="shared" si="1"/>
        <v>-0.37571428571428567</v>
      </c>
      <c r="F39" t="s">
        <v>11</v>
      </c>
      <c r="G39" s="13">
        <v>42221</v>
      </c>
    </row>
    <row r="40" spans="1:7" s="4" customFormat="1" ht="15.75" x14ac:dyDescent="0.25">
      <c r="A40" s="17" t="s">
        <v>34</v>
      </c>
      <c r="B40" s="17" t="s">
        <v>67</v>
      </c>
      <c r="C40" s="6">
        <v>15</v>
      </c>
      <c r="D40" s="6">
        <v>10.48</v>
      </c>
      <c r="E40" s="10">
        <f t="shared" ref="E40:E58" si="2" xml:space="preserve"> -(1-D40/C40)</f>
        <v>-0.30133333333333334</v>
      </c>
      <c r="F40" t="s">
        <v>35</v>
      </c>
      <c r="G40" s="13">
        <v>42208</v>
      </c>
    </row>
    <row r="41" spans="1:7" s="4" customFormat="1" ht="15.75" x14ac:dyDescent="0.25">
      <c r="A41" s="17" t="s">
        <v>36</v>
      </c>
      <c r="B41" s="17" t="s">
        <v>68</v>
      </c>
      <c r="C41" s="6">
        <v>13</v>
      </c>
      <c r="D41" s="6">
        <v>6.9</v>
      </c>
      <c r="E41" s="10">
        <f t="shared" si="2"/>
        <v>-0.46923076923076923</v>
      </c>
      <c r="F41" t="s">
        <v>37</v>
      </c>
      <c r="G41" s="13">
        <v>42202</v>
      </c>
    </row>
    <row r="42" spans="1:7" s="4" customFormat="1" ht="15.75" x14ac:dyDescent="0.25">
      <c r="A42" s="17" t="s">
        <v>38</v>
      </c>
      <c r="B42" s="17" t="s">
        <v>69</v>
      </c>
      <c r="C42" s="6">
        <v>16</v>
      </c>
      <c r="D42" s="6">
        <v>12.85</v>
      </c>
      <c r="E42" s="10">
        <f t="shared" si="2"/>
        <v>-0.19687500000000002</v>
      </c>
      <c r="F42" t="s">
        <v>39</v>
      </c>
      <c r="G42" s="13">
        <v>42202</v>
      </c>
    </row>
    <row r="43" spans="1:7" s="4" customFormat="1" ht="15.75" x14ac:dyDescent="0.25">
      <c r="A43" s="17" t="s">
        <v>40</v>
      </c>
      <c r="B43" s="17" t="s">
        <v>70</v>
      </c>
      <c r="C43" s="6">
        <v>16</v>
      </c>
      <c r="D43" s="6">
        <v>3.21</v>
      </c>
      <c r="E43" s="10">
        <f t="shared" si="2"/>
        <v>-0.79937499999999995</v>
      </c>
      <c r="F43" t="s">
        <v>10</v>
      </c>
      <c r="G43" s="13">
        <v>42201</v>
      </c>
    </row>
    <row r="44" spans="1:7" s="4" customFormat="1" ht="15.75" x14ac:dyDescent="0.25">
      <c r="A44" s="17" t="s">
        <v>41</v>
      </c>
      <c r="B44" s="17" t="s">
        <v>71</v>
      </c>
      <c r="C44" s="6">
        <v>17</v>
      </c>
      <c r="D44" s="6">
        <v>6.28</v>
      </c>
      <c r="E44" s="10">
        <f t="shared" si="2"/>
        <v>-0.63058823529411767</v>
      </c>
      <c r="F44" t="s">
        <v>42</v>
      </c>
      <c r="G44" s="13">
        <v>42201</v>
      </c>
    </row>
    <row r="45" spans="1:7" s="4" customFormat="1" ht="15.75" x14ac:dyDescent="0.25">
      <c r="A45" s="17" t="s">
        <v>43</v>
      </c>
      <c r="B45" s="17" t="s">
        <v>72</v>
      </c>
      <c r="C45" s="6">
        <v>18</v>
      </c>
      <c r="D45" s="6">
        <v>13.79</v>
      </c>
      <c r="E45" s="10">
        <f t="shared" si="2"/>
        <v>-0.23388888888888892</v>
      </c>
      <c r="F45" t="s">
        <v>46</v>
      </c>
      <c r="G45" s="13">
        <v>42187</v>
      </c>
    </row>
    <row r="46" spans="1:7" s="4" customFormat="1" ht="15.75" x14ac:dyDescent="0.25">
      <c r="A46" s="17" t="s">
        <v>44</v>
      </c>
      <c r="B46" s="17" t="s">
        <v>73</v>
      </c>
      <c r="C46" s="6">
        <v>15</v>
      </c>
      <c r="D46" s="6">
        <v>7.51</v>
      </c>
      <c r="E46" s="10">
        <f t="shared" si="2"/>
        <v>-0.4993333333333333</v>
      </c>
      <c r="F46" t="s">
        <v>12</v>
      </c>
      <c r="G46" s="13">
        <v>42186</v>
      </c>
    </row>
    <row r="47" spans="1:7" s="4" customFormat="1" ht="15.75" x14ac:dyDescent="0.25">
      <c r="A47" s="17" t="s">
        <v>45</v>
      </c>
      <c r="B47" s="17" t="s">
        <v>74</v>
      </c>
      <c r="C47" s="6">
        <v>19</v>
      </c>
      <c r="D47" s="6">
        <v>11.43</v>
      </c>
      <c r="E47" s="10">
        <f t="shared" si="2"/>
        <v>-0.39842105263157901</v>
      </c>
      <c r="F47" t="s">
        <v>47</v>
      </c>
      <c r="G47" s="13">
        <v>42186</v>
      </c>
    </row>
    <row r="48" spans="1:7" s="4" customFormat="1" ht="15.75" x14ac:dyDescent="0.25">
      <c r="A48" s="17" t="s">
        <v>14</v>
      </c>
      <c r="B48" s="17" t="s">
        <v>75</v>
      </c>
      <c r="C48" s="6">
        <v>12</v>
      </c>
      <c r="D48" s="6">
        <v>14</v>
      </c>
      <c r="E48" s="10">
        <f t="shared" si="2"/>
        <v>0.16666666666666674</v>
      </c>
      <c r="F48" t="s">
        <v>15</v>
      </c>
      <c r="G48" s="13">
        <v>42181</v>
      </c>
    </row>
    <row r="49" spans="1:49" s="4" customFormat="1" ht="15.75" x14ac:dyDescent="0.25">
      <c r="A49" s="17" t="s">
        <v>16</v>
      </c>
      <c r="B49" s="17" t="s">
        <v>76</v>
      </c>
      <c r="C49" s="6">
        <v>18</v>
      </c>
      <c r="D49" s="6">
        <v>30.43</v>
      </c>
      <c r="E49" s="10">
        <f t="shared" si="2"/>
        <v>0.69055555555555559</v>
      </c>
      <c r="F49" t="s">
        <v>29</v>
      </c>
      <c r="G49" s="13">
        <v>42181</v>
      </c>
    </row>
    <row r="50" spans="1:49" s="4" customFormat="1" ht="15.75" x14ac:dyDescent="0.25">
      <c r="A50" s="17" t="s">
        <v>17</v>
      </c>
      <c r="B50" s="17" t="s">
        <v>77</v>
      </c>
      <c r="C50" s="6">
        <v>8</v>
      </c>
      <c r="D50" s="6">
        <v>9.86</v>
      </c>
      <c r="E50" s="10">
        <f t="shared" si="2"/>
        <v>0.23249999999999993</v>
      </c>
      <c r="F50" t="s">
        <v>18</v>
      </c>
      <c r="G50" s="13">
        <v>42181</v>
      </c>
    </row>
    <row r="51" spans="1:49" s="4" customFormat="1" ht="15.75" x14ac:dyDescent="0.25">
      <c r="A51" s="17" t="s">
        <v>19</v>
      </c>
      <c r="B51" s="17" t="s">
        <v>78</v>
      </c>
      <c r="C51" s="6">
        <v>12</v>
      </c>
      <c r="D51" s="6">
        <v>6.75</v>
      </c>
      <c r="E51" s="10">
        <f t="shared" si="2"/>
        <v>-0.4375</v>
      </c>
      <c r="F51" t="s">
        <v>9</v>
      </c>
      <c r="G51" s="13">
        <v>42180</v>
      </c>
    </row>
    <row r="52" spans="1:49" s="4" customFormat="1" ht="15.75" x14ac:dyDescent="0.25">
      <c r="A52" s="17" t="s">
        <v>20</v>
      </c>
      <c r="B52" s="17" t="s">
        <v>79</v>
      </c>
      <c r="C52" s="6">
        <v>18</v>
      </c>
      <c r="D52" s="6">
        <v>24.35</v>
      </c>
      <c r="E52" s="10">
        <f t="shared" si="2"/>
        <v>0.35277777777777786</v>
      </c>
      <c r="F52" t="s">
        <v>21</v>
      </c>
      <c r="G52" s="13">
        <v>42180</v>
      </c>
    </row>
    <row r="53" spans="1:49" s="4" customFormat="1" ht="15.75" x14ac:dyDescent="0.25">
      <c r="A53" s="17" t="s">
        <v>22</v>
      </c>
      <c r="B53" s="17" t="s">
        <v>80</v>
      </c>
      <c r="C53" s="6">
        <v>5</v>
      </c>
      <c r="D53" s="6">
        <v>1.65</v>
      </c>
      <c r="E53" s="10">
        <f t="shared" si="2"/>
        <v>-0.67</v>
      </c>
      <c r="F53" t="s">
        <v>11</v>
      </c>
      <c r="G53" s="13">
        <v>42179</v>
      </c>
    </row>
    <row r="54" spans="1:49" s="4" customFormat="1" ht="15.75" x14ac:dyDescent="0.25">
      <c r="A54" s="17" t="s">
        <v>23</v>
      </c>
      <c r="B54" s="17" t="s">
        <v>81</v>
      </c>
      <c r="C54" s="6">
        <v>20</v>
      </c>
      <c r="D54" s="6">
        <v>14.18</v>
      </c>
      <c r="E54" s="10">
        <f t="shared" si="2"/>
        <v>-0.29100000000000004</v>
      </c>
      <c r="F54" t="s">
        <v>30</v>
      </c>
      <c r="G54" s="13">
        <v>42173</v>
      </c>
    </row>
    <row r="55" spans="1:49" s="4" customFormat="1" ht="15.75" x14ac:dyDescent="0.25">
      <c r="A55" s="17" t="s">
        <v>24</v>
      </c>
      <c r="B55" s="17" t="s">
        <v>82</v>
      </c>
      <c r="C55" s="6">
        <v>14</v>
      </c>
      <c r="D55" s="6">
        <v>4.99</v>
      </c>
      <c r="E55" s="10">
        <f t="shared" si="2"/>
        <v>-0.64357142857142857</v>
      </c>
      <c r="F55" t="s">
        <v>31</v>
      </c>
      <c r="G55" s="13">
        <v>42172</v>
      </c>
    </row>
    <row r="56" spans="1:49" s="4" customFormat="1" ht="15.75" x14ac:dyDescent="0.25">
      <c r="A56" s="17" t="s">
        <v>25</v>
      </c>
      <c r="B56" s="17" t="s">
        <v>83</v>
      </c>
      <c r="C56" s="6">
        <v>12</v>
      </c>
      <c r="D56" s="6">
        <v>6.25</v>
      </c>
      <c r="E56" s="10">
        <f t="shared" si="2"/>
        <v>-0.47916666666666663</v>
      </c>
      <c r="F56" t="s">
        <v>32</v>
      </c>
      <c r="G56" s="13">
        <v>42167</v>
      </c>
    </row>
    <row r="57" spans="1:49" s="4" customFormat="1" ht="15.75" x14ac:dyDescent="0.25">
      <c r="A57" s="17" t="s">
        <v>26</v>
      </c>
      <c r="B57" s="17" t="s">
        <v>84</v>
      </c>
      <c r="C57" s="6">
        <v>15</v>
      </c>
      <c r="D57" s="6">
        <v>4.34</v>
      </c>
      <c r="E57" s="10">
        <f t="shared" si="2"/>
        <v>-0.71066666666666667</v>
      </c>
      <c r="F57" t="s">
        <v>27</v>
      </c>
      <c r="G57" s="13">
        <v>42160</v>
      </c>
    </row>
    <row r="58" spans="1:49" s="4" customFormat="1" ht="15.75" x14ac:dyDescent="0.25">
      <c r="A58" s="17" t="s">
        <v>28</v>
      </c>
      <c r="B58" s="17" t="s">
        <v>85</v>
      </c>
      <c r="C58" s="6">
        <v>17</v>
      </c>
      <c r="D58" s="6">
        <v>15.32</v>
      </c>
      <c r="E58" s="10">
        <f t="shared" si="2"/>
        <v>-9.8823529411764643E-2</v>
      </c>
      <c r="F58" t="s">
        <v>33</v>
      </c>
      <c r="G58" s="13">
        <v>42160</v>
      </c>
    </row>
    <row r="59" spans="1:49" ht="15.75" x14ac:dyDescent="0.25">
      <c r="A59" s="1"/>
      <c r="B59" s="18" t="s">
        <v>3</v>
      </c>
      <c r="C59" s="18">
        <f>AVERAGE(C5:C58)</f>
        <v>14.25462962962963</v>
      </c>
      <c r="D59" s="18">
        <f>AVERAGE(D5:D58)</f>
        <v>13.978148148148147</v>
      </c>
      <c r="E59" s="19">
        <f>-(1-D59/C59)</f>
        <v>-1.9395907762260522E-2</v>
      </c>
    </row>
    <row r="60" spans="1:49" x14ac:dyDescent="0.25">
      <c r="A60" s="8"/>
      <c r="B60" s="8"/>
      <c r="C60" s="16"/>
      <c r="D60" s="16"/>
      <c r="E60" s="9"/>
      <c r="F60" s="1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</row>
    <row r="61" spans="1:49" x14ac:dyDescent="0.25">
      <c r="A61" s="5" t="s">
        <v>7</v>
      </c>
      <c r="B61" s="5"/>
      <c r="F61" s="1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</row>
    <row r="62" spans="1:49" x14ac:dyDescent="0.25">
      <c r="A62" s="20" t="s">
        <v>147</v>
      </c>
    </row>
  </sheetData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ipoaft_04_11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Goldfisher, Alastair B. (Reuters)</dc:creator>
  <cp:lastModifiedBy>Alastair Goldfisher</cp:lastModifiedBy>
  <dcterms:created xsi:type="dcterms:W3CDTF">2011-05-04T05:59:30Z</dcterms:created>
  <dcterms:modified xsi:type="dcterms:W3CDTF">2016-06-22T09:38:17Z</dcterms:modified>
</cp:coreProperties>
</file>